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Kenya MIS 2015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L70" i="4" l="1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<sst xmlns="http://schemas.openxmlformats.org/spreadsheetml/2006/main" count="687" uniqueCount="154">
  <si>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</si>
  <si>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</si>
  <si>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</si>
  <si>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</si>
  <si>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</si>
  <si>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</si>
  <si>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</si>
  <si>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</si>
  <si>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</si>
  <si>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</si>
  <si>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</si>
  <si>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</si>
  <si>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</si>
  <si>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</si>
  <si>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</si>
  <si>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</si>
  <si>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</si>
  <si>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</si>
  <si>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</si>
  <si>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</si>
  <si>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</si>
  <si>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</si>
  <si>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</si>
  <si>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</si>
  <si>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</si>
  <si>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</si>
  <si>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</si>
  <si>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</si>
  <si>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</si>
  <si>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</si>
  <si>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</si>
  <si>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</si>
  <si>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</si>
  <si>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</si>
  <si>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</si>
  <si>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</si>
  <si>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</si>
  <si>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</si>
  <si>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</si>
  <si>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</si>
  <si>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</si>
  <si>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</si>
  <si>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</si>
  <si>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</si>
  <si>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combscor Combined national wealth score</t>
  </si>
  <si>
    <t>Std. Error of Mean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</si>
  <si>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</si>
  <si>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</si>
  <si>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a. Multiple modes exist. The smallest value is shown
</t>
  </si>
  <si>
    <r>
      <t>.56316</t>
    </r>
    <r>
      <rPr>
        <vertAlign val="superscript"/>
        <sz val="9"/>
        <color indexed="8"/>
        <rFont val="Arial"/>
        <family val="2"/>
      </rPr>
      <t>a</t>
    </r>
  </si>
  <si>
    <t xml:space="preserve"> </t>
  </si>
  <si>
    <t>Ncombsco Combined wealth index</t>
  </si>
  <si>
    <t>Lowest</t>
  </si>
  <si>
    <t>Second</t>
  </si>
  <si>
    <t>Middle</t>
  </si>
  <si>
    <t>Fourth</t>
  </si>
  <si>
    <t>Highest</t>
  </si>
  <si>
    <t>QH101_11 Source of drinking water: Piped - into dwelling</t>
  </si>
  <si>
    <t>QH101_12 Source of drinking water: Piped - into yard/plot</t>
  </si>
  <si>
    <t>QH101_13 Source of drinking water: Piped - into neighbor</t>
  </si>
  <si>
    <t>QH101_14 Source of drinking water: Piped - public tap / standpipe</t>
  </si>
  <si>
    <t>QH101_21 Source of drinking water: Tube well or borehole</t>
  </si>
  <si>
    <t>QH101_31 Source of drinking water: Dug well - protected</t>
  </si>
  <si>
    <t>QH101_32 Source of drinking water: Dug well - unprotected</t>
  </si>
  <si>
    <t>QH101_41 Source of drinking water: Spring - protected</t>
  </si>
  <si>
    <t>QH101_42 Source of drinking water: Spring - unprotected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</si>
  <si>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</si>
  <si>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</si>
  <si>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</si>
  <si>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</t>
  </si>
  <si>
    <t>QH101_91 Source of drinking water: Bottled water</t>
  </si>
  <si>
    <t>QH101_96 Source of drinking water: Other</t>
  </si>
  <si>
    <t>QH104_11 Type of toilet facility: Flush - to piped sewer system</t>
  </si>
  <si>
    <t>QH104_12 Type of toilet facility: Flush - to septic tank</t>
  </si>
  <si>
    <t>QH104_13 Type of toilet facility: Flush - to pit latrine</t>
  </si>
  <si>
    <t>QH104_14 Type of toilet facility: Flush - to somewhere else</t>
  </si>
  <si>
    <t>QH104_15 Type of toilet facility: Flush - don't know where</t>
  </si>
  <si>
    <t>QH104_21 Type of toilet facility: Pit latrine - ventilated improved pit (VIP)</t>
  </si>
  <si>
    <t>QH104_22 Type of toilet facility: Pit latrine - with slab</t>
  </si>
  <si>
    <t>QH104_23 Type of toilet facility: Pit latrine - without slab / open pit</t>
  </si>
  <si>
    <t>QH104_31 Type of toilet facility: Composting toilet</t>
  </si>
  <si>
    <t>QH104_41 Type of toilet facility: Bucket toilet</t>
  </si>
  <si>
    <t>QH104_51 Type of toilet facility: Hanging toilet / hanging latrine</t>
  </si>
  <si>
    <t>QH104_61 Type of toilet facility: No facility/bush/field</t>
  </si>
  <si>
    <t>QH104_96 Type of toilet facility: Other</t>
  </si>
  <si>
    <t>QH104_11_sh Type of toilet facility: Flush - to piped sewer system - shared</t>
  </si>
  <si>
    <t>QH104_12_sh Type of toilet facility: Flush - to septic tank - shared</t>
  </si>
  <si>
    <t>QH104_13_sh Type of toilet facility: Flush - to pit latrine - shared</t>
  </si>
  <si>
    <t>QH104_14_sh Type of toilet facility: Flush - to somewhere else - shared</t>
  </si>
  <si>
    <t>QH104_15_sh Type of toilet facility: Flush - don't know where - shared</t>
  </si>
  <si>
    <t>QH104_21_sh Type of toilet facility: Pit latrine - ventilated improved pit (VIP) - shared</t>
  </si>
  <si>
    <t>QH104_22_sh Type of toilet facility: Pit latrine - with slab - shared</t>
  </si>
  <si>
    <t>QH104_23_sh Type of toilet facility: Pit latrine - without slab / open pit - shared</t>
  </si>
  <si>
    <t>QH104_31_sh Type of toilet facility: Composting toilet - shared</t>
  </si>
  <si>
    <t>QH104_41_sh Type of toilet facility: Bucket toilet - shared</t>
  </si>
  <si>
    <t>QH104_51_sh Type of toilet facility: Hanging toilet / hanging latrine - shared</t>
  </si>
  <si>
    <t>QH104_96_sh Type of toilet facility: Other - shared</t>
  </si>
  <si>
    <t>QH112A Electricity</t>
  </si>
  <si>
    <t>QH112B Radio</t>
  </si>
  <si>
    <t>QH112C Television</t>
  </si>
  <si>
    <t>QH112D Telephone (non-mobile)</t>
  </si>
  <si>
    <t>QH112E Computer</t>
  </si>
  <si>
    <t>QH112F Refrigerator</t>
  </si>
  <si>
    <t>QH112G Solar panel</t>
  </si>
  <si>
    <t>QH112H Table</t>
  </si>
  <si>
    <t>QH112I Chair</t>
  </si>
  <si>
    <t>QH112J Sofa</t>
  </si>
  <si>
    <t>QH112K Bed</t>
  </si>
  <si>
    <t>QH112L Cupboard</t>
  </si>
  <si>
    <t>QH112M Clock</t>
  </si>
  <si>
    <t>QH112N Microwave oven</t>
  </si>
  <si>
    <t>QH112O DVD player</t>
  </si>
  <si>
    <t>QH112P CD player</t>
  </si>
  <si>
    <t>QH113A Watch</t>
  </si>
  <si>
    <t>QH113B Mobile phone</t>
  </si>
  <si>
    <t>QH113C Bicycle</t>
  </si>
  <si>
    <t>QH113D Motorcycle or Scooter</t>
  </si>
  <si>
    <t>QH113E Animal-drawn cart</t>
  </si>
  <si>
    <t>QH113F Car or Truck</t>
  </si>
  <si>
    <t>QH113G Boat with a motor</t>
  </si>
  <si>
    <t>QH114 Bank account</t>
  </si>
  <si>
    <t>LAND Owns land</t>
  </si>
  <si>
    <t>memsleep Number of members per sleeping room</t>
  </si>
  <si>
    <t>QH109A_0 Local cattle: None</t>
  </si>
  <si>
    <t>QH109A_1 Local cattle: 1-4</t>
  </si>
  <si>
    <t>QH109A_2 Local cattle: 5-9</t>
  </si>
  <si>
    <t>QH109A_3 Local cattle: 10+</t>
  </si>
  <si>
    <t>QH109B_0 Exotic/grade cattle: None</t>
  </si>
  <si>
    <t>QH109B_1 Exotic/grade cattle: 1-4</t>
  </si>
  <si>
    <t>QH109B_2 Exotic/grade cattle: 5-9</t>
  </si>
  <si>
    <t>QH109B_3 Exotic/grade cattle: 10+</t>
  </si>
  <si>
    <t>QH109C_0 Horses / donkeys / mules: None</t>
  </si>
  <si>
    <t>QH109C_1 Horses / donkeys / mules: 1-4</t>
  </si>
  <si>
    <t>QH109C_2 Horses / donkeys / mules: 5+</t>
  </si>
  <si>
    <t>QH109D_0 Goats: None</t>
  </si>
  <si>
    <t>QH109D_1 Goats: 1-4</t>
  </si>
  <si>
    <t>QH109D_2 Goats: 5-9</t>
  </si>
  <si>
    <t>QH109D_3 Goats: 10+</t>
  </si>
  <si>
    <t>QH109E_0 Sheep: None</t>
  </si>
  <si>
    <t>QH109E_1 Sheep: 1-4</t>
  </si>
  <si>
    <t>QH109E_2 Sheep: 5-9</t>
  </si>
  <si>
    <t>QH109E_3 Sheep: 10+</t>
  </si>
  <si>
    <t>QH109F_0 Chickens: None</t>
  </si>
  <si>
    <t>QH109F_1 Chickens: 1-9</t>
  </si>
  <si>
    <t>QH109F_2 Chickens: 10-29</t>
  </si>
  <si>
    <t>QH109F_3 Chickens: 30+</t>
  </si>
  <si>
    <t>landarea</t>
  </si>
  <si>
    <t>(Constant)</t>
  </si>
  <si>
    <t>rurscore Rural wealth score</t>
  </si>
  <si>
    <t xml:space="preserve">a. Dependent Variable: comscore Common wealth score
</t>
  </si>
  <si>
    <t>urbscore Urban wealth score</t>
  </si>
  <si>
    <t>Combined Score= .434 + 1.011 * Urban Score</t>
  </si>
  <si>
    <t xml:space="preserve">Combined Score= -.371 + .747 * Rural Score </t>
  </si>
  <si>
    <t xml:space="preserve">a. For each variable, missing values are replaced with the variable mean.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</si>
</sst>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8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4" fillId="0" borderId="0" xfId="1"/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left"/>
    </xf>
    <xf numFmtId="0" fontId="4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166" fontId="5" fillId="0" borderId="6" xfId="2" applyNumberFormat="1" applyFont="1" applyBorder="1" applyAlignment="1">
      <alignment horizontal="right" vertical="top"/>
    </xf>
    <xf numFmtId="0" fontId="4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top" wrapText="1"/>
    </xf>
    <xf numFmtId="166" fontId="5" fillId="0" borderId="9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center" vertical="center"/>
    </xf>
    <xf numFmtId="169" fontId="5" fillId="0" borderId="9" xfId="2" applyNumberFormat="1" applyFont="1" applyBorder="1" applyAlignment="1">
      <alignment horizontal="right" vertical="top"/>
    </xf>
    <xf numFmtId="170" fontId="5" fillId="0" borderId="9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right" vertical="top"/>
    </xf>
    <xf numFmtId="165" fontId="5" fillId="0" borderId="9" xfId="2" applyNumberFormat="1" applyFont="1" applyBorder="1" applyAlignment="1">
      <alignment horizontal="right" vertical="top"/>
    </xf>
    <xf numFmtId="168" fontId="5" fillId="0" borderId="9" xfId="2" applyNumberFormat="1" applyFont="1" applyBorder="1" applyAlignment="1">
      <alignment horizontal="right" vertical="top"/>
    </xf>
    <xf numFmtId="0" fontId="5" fillId="0" borderId="10" xfId="2" applyFont="1" applyBorder="1" applyAlignment="1">
      <alignment horizontal="left" vertical="top" wrapText="1"/>
    </xf>
    <xf numFmtId="0" fontId="4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top" wrapText="1"/>
    </xf>
    <xf numFmtId="169" fontId="5" fillId="0" borderId="12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/>
    </xf>
    <xf numFmtId="0" fontId="4" fillId="0" borderId="13" xfId="3" applyBorder="1" applyAlignment="1">
      <alignment horizontal="center" vertical="center" wrapText="1"/>
    </xf>
    <xf numFmtId="0" fontId="5" fillId="0" borderId="14" xfId="3" applyFont="1" applyBorder="1" applyAlignment="1">
      <alignment horizontal="center" wrapText="1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wrapText="1"/>
    </xf>
    <xf numFmtId="0" fontId="5" fillId="0" borderId="19" xfId="3" applyFont="1" applyBorder="1" applyAlignment="1">
      <alignment horizontal="center" wrapText="1"/>
    </xf>
    <xf numFmtId="0" fontId="5" fillId="0" borderId="6" xfId="3" applyFont="1" applyBorder="1" applyAlignment="1">
      <alignment horizontal="left" vertical="top" wrapText="1"/>
    </xf>
    <xf numFmtId="165" fontId="5" fillId="0" borderId="20" xfId="3" applyNumberFormat="1" applyFont="1" applyBorder="1" applyAlignment="1">
      <alignment horizontal="right" vertical="top"/>
    </xf>
    <xf numFmtId="165" fontId="5" fillId="0" borderId="21" xfId="3" applyNumberFormat="1" applyFont="1" applyBorder="1" applyAlignment="1">
      <alignment horizontal="right" vertical="top"/>
    </xf>
    <xf numFmtId="0" fontId="5" fillId="0" borderId="9" xfId="3" applyFont="1" applyBorder="1" applyAlignment="1">
      <alignment horizontal="left" vertical="top" wrapText="1"/>
    </xf>
    <xf numFmtId="165" fontId="5" fillId="0" borderId="23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0" fontId="5" fillId="0" borderId="12" xfId="3" applyFont="1" applyBorder="1" applyAlignment="1">
      <alignment horizontal="left" vertical="top" wrapText="1"/>
    </xf>
    <xf numFmtId="165" fontId="5" fillId="0" borderId="25" xfId="3" applyNumberFormat="1" applyFont="1" applyBorder="1" applyAlignment="1">
      <alignment horizontal="right" vertical="top"/>
    </xf>
    <xf numFmtId="165" fontId="5" fillId="0" borderId="26" xfId="3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wrapText="1"/>
    </xf>
    <xf numFmtId="0" fontId="4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9" xfId="2" applyFont="1" applyBorder="1" applyAlignment="1">
      <alignment horizontal="center" wrapText="1"/>
    </xf>
    <xf numFmtId="0" fontId="4" fillId="0" borderId="11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wrapText="1"/>
    </xf>
    <xf numFmtId="0" fontId="5" fillId="0" borderId="19" xfId="2" applyFont="1" applyBorder="1" applyAlignment="1">
      <alignment horizontal="center" wrapText="1"/>
    </xf>
    <xf numFmtId="0" fontId="4" fillId="0" borderId="26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top" wrapText="1"/>
    </xf>
    <xf numFmtId="165" fontId="5" fillId="0" borderId="20" xfId="2" applyNumberFormat="1" applyFont="1" applyBorder="1" applyAlignment="1">
      <alignment horizontal="right" vertical="top"/>
    </xf>
    <xf numFmtId="165" fontId="5" fillId="0" borderId="21" xfId="2" applyNumberFormat="1" applyFont="1" applyBorder="1" applyAlignment="1">
      <alignment horizontal="right" vertical="top"/>
    </xf>
    <xf numFmtId="0" fontId="4" fillId="0" borderId="21" xfId="2" applyBorder="1" applyAlignment="1">
      <alignment horizontal="center" vertical="center"/>
    </xf>
    <xf numFmtId="165" fontId="5" fillId="0" borderId="22" xfId="2" applyNumberFormat="1" applyFont="1" applyBorder="1" applyAlignment="1">
      <alignment horizontal="right" vertical="top"/>
    </xf>
    <xf numFmtId="165" fontId="5" fillId="0" borderId="25" xfId="2" applyNumberFormat="1" applyFont="1" applyBorder="1" applyAlignment="1">
      <alignment horizontal="right" vertical="top"/>
    </xf>
    <xf numFmtId="165" fontId="5" fillId="0" borderId="26" xfId="2" applyNumberFormat="1" applyFont="1" applyBorder="1" applyAlignment="1">
      <alignment horizontal="right" vertical="top"/>
    </xf>
    <xf numFmtId="165" fontId="5" fillId="0" borderId="27" xfId="2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4" fillId="0" borderId="13" xfId="4" applyBorder="1" applyAlignment="1">
      <alignment horizontal="center" vertical="center" wrapText="1"/>
    </xf>
    <xf numFmtId="0" fontId="5" fillId="0" borderId="31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9" xfId="4" applyFont="1" applyBorder="1" applyAlignment="1">
      <alignment horizontal="center" wrapText="1"/>
    </xf>
    <xf numFmtId="0" fontId="5" fillId="0" borderId="6" xfId="4" applyFont="1" applyBorder="1" applyAlignment="1">
      <alignment horizontal="left" vertical="top" wrapText="1"/>
    </xf>
    <xf numFmtId="164" fontId="5" fillId="0" borderId="20" xfId="4" applyNumberFormat="1" applyFont="1" applyBorder="1" applyAlignment="1">
      <alignment horizontal="right" vertical="top"/>
    </xf>
    <xf numFmtId="165" fontId="5" fillId="0" borderId="21" xfId="4" applyNumberFormat="1" applyFont="1" applyBorder="1" applyAlignment="1">
      <alignment horizontal="right" vertical="top"/>
    </xf>
    <xf numFmtId="166" fontId="5" fillId="0" borderId="21" xfId="4" applyNumberFormat="1" applyFont="1" applyBorder="1" applyAlignment="1">
      <alignment horizontal="right" vertical="top"/>
    </xf>
    <xf numFmtId="166" fontId="5" fillId="0" borderId="22" xfId="4" applyNumberFormat="1" applyFont="1" applyBorder="1" applyAlignment="1">
      <alignment horizontal="right" vertical="top"/>
    </xf>
    <xf numFmtId="0" fontId="5" fillId="0" borderId="9" xfId="4" applyFont="1" applyBorder="1" applyAlignment="1">
      <alignment horizontal="left" vertical="top" wrapText="1"/>
    </xf>
    <xf numFmtId="164" fontId="5" fillId="0" borderId="23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24" xfId="4" applyNumberFormat="1" applyFont="1" applyBorder="1" applyAlignment="1">
      <alignment horizontal="right" vertical="top"/>
    </xf>
    <xf numFmtId="167" fontId="5" fillId="0" borderId="23" xfId="4" applyNumberFormat="1" applyFont="1" applyBorder="1" applyAlignment="1">
      <alignment horizontal="right" vertical="top"/>
    </xf>
    <xf numFmtId="168" fontId="5" fillId="0" borderId="1" xfId="4" applyNumberFormat="1" applyFont="1" applyBorder="1" applyAlignment="1">
      <alignment horizontal="right" vertical="top"/>
    </xf>
    <xf numFmtId="0" fontId="5" fillId="0" borderId="12" xfId="4" applyFont="1" applyBorder="1" applyAlignment="1">
      <alignment horizontal="left" vertical="top" wrapText="1"/>
    </xf>
    <xf numFmtId="167" fontId="5" fillId="0" borderId="25" xfId="4" applyNumberFormat="1" applyFont="1" applyBorder="1" applyAlignment="1">
      <alignment horizontal="right" vertical="top"/>
    </xf>
    <xf numFmtId="168" fontId="5" fillId="0" borderId="26" xfId="4" applyNumberFormat="1" applyFont="1" applyBorder="1" applyAlignment="1">
      <alignment horizontal="right" vertical="top"/>
    </xf>
    <xf numFmtId="166" fontId="5" fillId="0" borderId="26" xfId="4" applyNumberFormat="1" applyFont="1" applyBorder="1" applyAlignment="1">
      <alignment horizontal="right" vertical="top"/>
    </xf>
    <xf numFmtId="166" fontId="5" fillId="0" borderId="27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/>
    </xf>
    <xf numFmtId="0" fontId="4" fillId="0" borderId="0" xfId="4"/>
    <xf numFmtId="0" fontId="4" fillId="0" borderId="13" xfId="4" applyBorder="1" applyAlignment="1">
      <alignment horizontal="center" vertical="center" wrapText="1"/>
    </xf>
    <xf numFmtId="0" fontId="5" fillId="0" borderId="6" xfId="4" applyFont="1" applyBorder="1" applyAlignment="1">
      <alignment horizontal="center" wrapText="1"/>
    </xf>
    <xf numFmtId="0" fontId="4" fillId="0" borderId="12" xfId="4" applyFont="1" applyBorder="1" applyAlignment="1">
      <alignment horizontal="center" vertical="center"/>
    </xf>
    <xf numFmtId="0" fontId="5" fillId="0" borderId="32" xfId="4" applyFont="1" applyBorder="1" applyAlignment="1">
      <alignment horizontal="center" wrapText="1"/>
    </xf>
    <xf numFmtId="165" fontId="5" fillId="0" borderId="6" xfId="4" applyNumberFormat="1" applyFont="1" applyBorder="1" applyAlignment="1">
      <alignment horizontal="right" vertical="top"/>
    </xf>
    <xf numFmtId="165" fontId="5" fillId="0" borderId="9" xfId="4" applyNumberFormat="1" applyFont="1" applyBorder="1" applyAlignment="1">
      <alignment horizontal="right" vertical="top"/>
    </xf>
    <xf numFmtId="165" fontId="5" fillId="0" borderId="12" xfId="4" applyNumberFormat="1" applyFont="1" applyBorder="1" applyAlignment="1">
      <alignment horizontal="right" vertical="top"/>
    </xf>
    <xf numFmtId="0" fontId="2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/>
    </xf>
    <xf numFmtId="0" fontId="4" fillId="0" borderId="13" xfId="5" applyBorder="1" applyAlignment="1">
      <alignment horizontal="center" vertical="center" wrapText="1"/>
    </xf>
    <xf numFmtId="0" fontId="5" fillId="0" borderId="31" xfId="5" applyFont="1" applyBorder="1" applyAlignment="1">
      <alignment horizontal="center" wrapText="1"/>
    </xf>
    <xf numFmtId="0" fontId="5" fillId="0" borderId="28" xfId="5" applyFont="1" applyBorder="1" applyAlignment="1">
      <alignment horizontal="center" wrapText="1"/>
    </xf>
    <xf numFmtId="0" fontId="5" fillId="0" borderId="29" xfId="5" applyFont="1" applyBorder="1" applyAlignment="1">
      <alignment horizontal="center" wrapText="1"/>
    </xf>
    <xf numFmtId="0" fontId="5" fillId="0" borderId="6" xfId="5" applyFont="1" applyBorder="1" applyAlignment="1">
      <alignment horizontal="left" vertical="top" wrapText="1"/>
    </xf>
    <xf numFmtId="164" fontId="5" fillId="0" borderId="20" xfId="5" applyNumberFormat="1" applyFont="1" applyBorder="1" applyAlignment="1">
      <alignment horizontal="right" vertical="top"/>
    </xf>
    <xf numFmtId="165" fontId="5" fillId="0" borderId="21" xfId="5" applyNumberFormat="1" applyFont="1" applyBorder="1" applyAlignment="1">
      <alignment horizontal="right" vertical="top"/>
    </xf>
    <xf numFmtId="166" fontId="5" fillId="0" borderId="21" xfId="5" applyNumberFormat="1" applyFont="1" applyBorder="1" applyAlignment="1">
      <alignment horizontal="right" vertical="top"/>
    </xf>
    <xf numFmtId="166" fontId="5" fillId="0" borderId="22" xfId="5" applyNumberFormat="1" applyFont="1" applyBorder="1" applyAlignment="1">
      <alignment horizontal="right" vertical="top"/>
    </xf>
    <xf numFmtId="0" fontId="5" fillId="0" borderId="9" xfId="5" applyFont="1" applyBorder="1" applyAlignment="1">
      <alignment horizontal="left" vertical="top" wrapText="1"/>
    </xf>
    <xf numFmtId="164" fontId="5" fillId="0" borderId="23" xfId="5" applyNumberFormat="1" applyFont="1" applyBorder="1" applyAlignment="1">
      <alignment horizontal="right" vertical="top"/>
    </xf>
    <xf numFmtId="165" fontId="5" fillId="0" borderId="1" xfId="5" applyNumberFormat="1" applyFont="1" applyBorder="1" applyAlignment="1">
      <alignment horizontal="right" vertical="top"/>
    </xf>
    <xf numFmtId="166" fontId="5" fillId="0" borderId="1" xfId="5" applyNumberFormat="1" applyFont="1" applyBorder="1" applyAlignment="1">
      <alignment horizontal="right" vertical="top"/>
    </xf>
    <xf numFmtId="166" fontId="5" fillId="0" borderId="24" xfId="5" applyNumberFormat="1" applyFont="1" applyBorder="1" applyAlignment="1">
      <alignment horizontal="right" vertical="top"/>
    </xf>
    <xf numFmtId="167" fontId="5" fillId="0" borderId="23" xfId="5" applyNumberFormat="1" applyFont="1" applyBorder="1" applyAlignment="1">
      <alignment horizontal="right" vertical="top"/>
    </xf>
    <xf numFmtId="168" fontId="5" fillId="0" borderId="1" xfId="5" applyNumberFormat="1" applyFont="1" applyBorder="1" applyAlignment="1">
      <alignment horizontal="right" vertical="top"/>
    </xf>
    <xf numFmtId="0" fontId="5" fillId="0" borderId="12" xfId="5" applyFont="1" applyBorder="1" applyAlignment="1">
      <alignment horizontal="left" vertical="top" wrapText="1"/>
    </xf>
    <xf numFmtId="167" fontId="5" fillId="0" borderId="25" xfId="5" applyNumberFormat="1" applyFont="1" applyBorder="1" applyAlignment="1">
      <alignment horizontal="right" vertical="top"/>
    </xf>
    <xf numFmtId="168" fontId="5" fillId="0" borderId="26" xfId="5" applyNumberFormat="1" applyFont="1" applyBorder="1" applyAlignment="1">
      <alignment horizontal="right" vertical="top"/>
    </xf>
    <xf numFmtId="166" fontId="5" fillId="0" borderId="26" xfId="5" applyNumberFormat="1" applyFont="1" applyBorder="1" applyAlignment="1">
      <alignment horizontal="right" vertical="top"/>
    </xf>
    <xf numFmtId="166" fontId="5" fillId="0" borderId="27" xfId="5" applyNumberFormat="1" applyFont="1" applyBorder="1" applyAlignment="1">
      <alignment horizontal="right" vertical="top"/>
    </xf>
    <xf numFmtId="0" fontId="5" fillId="0" borderId="0" xfId="5" applyFont="1" applyBorder="1" applyAlignment="1">
      <alignment horizontal="left" vertical="top"/>
    </xf>
    <xf numFmtId="0" fontId="4" fillId="0" borderId="0" xfId="5"/>
    <xf numFmtId="0" fontId="4" fillId="0" borderId="13" xfId="5" applyBorder="1" applyAlignment="1">
      <alignment horizontal="center" vertical="center" wrapText="1"/>
    </xf>
    <xf numFmtId="0" fontId="5" fillId="0" borderId="6" xfId="5" applyFont="1" applyBorder="1" applyAlignment="1">
      <alignment horizontal="center" wrapText="1"/>
    </xf>
    <xf numFmtId="0" fontId="4" fillId="0" borderId="12" xfId="5" applyFont="1" applyBorder="1" applyAlignment="1">
      <alignment horizontal="center" vertical="center"/>
    </xf>
    <xf numFmtId="0" fontId="5" fillId="0" borderId="32" xfId="5" applyFont="1" applyBorder="1" applyAlignment="1">
      <alignment horizontal="center" wrapText="1"/>
    </xf>
    <xf numFmtId="165" fontId="5" fillId="0" borderId="6" xfId="5" applyNumberFormat="1" applyFont="1" applyBorder="1" applyAlignment="1">
      <alignment horizontal="right" vertical="top"/>
    </xf>
    <xf numFmtId="165" fontId="5" fillId="0" borderId="9" xfId="5" applyNumberFormat="1" applyFont="1" applyBorder="1" applyAlignment="1">
      <alignment horizontal="right" vertical="top"/>
    </xf>
    <xf numFmtId="165" fontId="5" fillId="0" borderId="12" xfId="5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center" vertical="center"/>
    </xf>
    <xf numFmtId="0" fontId="4" fillId="0" borderId="13" xfId="1" applyBorder="1" applyAlignment="1">
      <alignment horizontal="center" vertical="center" wrapText="1"/>
    </xf>
    <xf numFmtId="0" fontId="5" fillId="0" borderId="31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6" xfId="1" applyFont="1" applyBorder="1" applyAlignment="1">
      <alignment horizontal="left" vertical="top" wrapText="1"/>
    </xf>
    <xf numFmtId="164" fontId="5" fillId="0" borderId="20" xfId="1" applyNumberFormat="1" applyFont="1" applyBorder="1" applyAlignment="1">
      <alignment horizontal="right" vertical="center"/>
    </xf>
    <xf numFmtId="165" fontId="5" fillId="0" borderId="21" xfId="1" applyNumberFormat="1" applyFont="1" applyBorder="1" applyAlignment="1">
      <alignment horizontal="right" vertical="center"/>
    </xf>
    <xf numFmtId="166" fontId="5" fillId="0" borderId="21" xfId="1" applyNumberFormat="1" applyFont="1" applyBorder="1" applyAlignment="1">
      <alignment horizontal="right" vertical="center"/>
    </xf>
    <xf numFmtId="166" fontId="5" fillId="0" borderId="22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top" wrapText="1"/>
    </xf>
    <xf numFmtId="164" fontId="5" fillId="0" borderId="23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24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left" vertical="top" wrapText="1"/>
    </xf>
    <xf numFmtId="164" fontId="5" fillId="0" borderId="25" xfId="1" applyNumberFormat="1" applyFont="1" applyBorder="1" applyAlignment="1">
      <alignment horizontal="right" vertical="center"/>
    </xf>
    <xf numFmtId="165" fontId="5" fillId="0" borderId="26" xfId="1" applyNumberFormat="1" applyFont="1" applyBorder="1" applyAlignment="1">
      <alignment horizontal="right" vertical="center"/>
    </xf>
    <xf numFmtId="166" fontId="5" fillId="0" borderId="26" xfId="1" applyNumberFormat="1" applyFont="1" applyBorder="1" applyAlignment="1">
      <alignment horizontal="right" vertical="center"/>
    </xf>
    <xf numFmtId="166" fontId="5" fillId="0" borderId="27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/>
    </xf>
    <xf numFmtId="0" fontId="4" fillId="0" borderId="13" xfId="1" applyBorder="1" applyAlignment="1">
      <alignment horizontal="center" vertical="center" wrapText="1"/>
    </xf>
    <xf numFmtId="0" fontId="5" fillId="0" borderId="6" xfId="1" applyFont="1" applyBorder="1" applyAlignment="1">
      <alignment horizontal="center" wrapText="1"/>
    </xf>
    <xf numFmtId="0" fontId="4" fillId="0" borderId="12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right" vertical="center"/>
    </xf>
    <xf numFmtId="165" fontId="5" fillId="0" borderId="9" xfId="1" applyNumberFormat="1" applyFont="1" applyBorder="1" applyAlignment="1">
      <alignment horizontal="right" vertical="center"/>
    </xf>
    <xf numFmtId="165" fontId="5" fillId="0" borderId="12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/>
    </xf>
    <xf numFmtId="0" fontId="4" fillId="0" borderId="0" xfId="2" applyFont="1" applyBorder="1" applyAlignment="1">
      <alignment horizontal="center" vertical="center"/>
    </xf>
  </cellXfs>
  <cellStyles count="6">
    <cellStyle name="Normal" xfId="0" builtinId="0"/>
    <cellStyle name="Normal_Common" xfId="1"/>
    <cellStyle name="Normal_Composite" xfId="2"/>
    <cellStyle name="Normal_Rural" xfId="4"/>
    <cellStyle name="Normal_Sheet1" xfId="3"/>
    <cellStyle name="Normal_Urba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9</xdr:col>
      <xdr:colOff>66675</xdr:colOff>
      <xdr:row>78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9155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workbookViewId="0">
      <selection activeCell="N6" sqref="N6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43</v>
      </c>
    </row>
    <row r="2" spans="1:12" ht="15.75" customHeight="1" thickBot="1" x14ac:dyDescent="0.3">
      <c r="H2" s="5" t="s">
        <v>6</v>
      </c>
      <c r="I2" s="128"/>
      <c r="J2" s="3"/>
    </row>
    <row r="3" spans="1:12" ht="15.75" thickBot="1" x14ac:dyDescent="0.3">
      <c r="B3" s="5" t="s">
        <v>0</v>
      </c>
      <c r="C3" s="128"/>
      <c r="D3" s="128"/>
      <c r="E3" s="128"/>
      <c r="F3" s="128"/>
      <c r="H3" s="149" t="s">
        <v>50</v>
      </c>
      <c r="I3" s="150" t="s">
        <v>4</v>
      </c>
      <c r="J3" s="3"/>
      <c r="K3" s="4" t="s">
        <v>8</v>
      </c>
      <c r="L3" s="4"/>
    </row>
    <row r="4" spans="1:12" ht="27" thickBot="1" x14ac:dyDescent="0.3">
      <c r="B4" s="129" t="s">
        <v>50</v>
      </c>
      <c r="C4" s="130" t="s">
        <v>1</v>
      </c>
      <c r="D4" s="131" t="s">
        <v>46</v>
      </c>
      <c r="E4" s="131" t="s">
        <v>47</v>
      </c>
      <c r="F4" s="132" t="s">
        <v>2</v>
      </c>
      <c r="H4" s="151"/>
      <c r="I4" s="152" t="s">
        <v>5</v>
      </c>
      <c r="J4" s="3"/>
      <c r="K4" s="1" t="s">
        <v>9</v>
      </c>
      <c r="L4" s="1" t="s">
        <v>10</v>
      </c>
    </row>
    <row r="5" spans="1:12" ht="24" x14ac:dyDescent="0.25">
      <c r="B5" s="133" t="s">
        <v>57</v>
      </c>
      <c r="C5" s="134">
        <v>8.671501311525999E-2</v>
      </c>
      <c r="D5" s="135">
        <v>0.2814386987364681</v>
      </c>
      <c r="E5" s="136">
        <v>6481</v>
      </c>
      <c r="F5" s="137">
        <v>0</v>
      </c>
      <c r="H5" s="133" t="s">
        <v>57</v>
      </c>
      <c r="I5" s="153">
        <v>6.8058221858069853E-2</v>
      </c>
      <c r="J5" s="3"/>
      <c r="K5">
        <f>((1-C5)/D5)*I5</f>
        <v>0.22085289811280656</v>
      </c>
      <c r="L5">
        <f>((0-C5)/D5)*I5</f>
        <v>-2.0969644997363965E-2</v>
      </c>
    </row>
    <row r="6" spans="1:12" ht="24" x14ac:dyDescent="0.25">
      <c r="B6" s="138" t="s">
        <v>58</v>
      </c>
      <c r="C6" s="139">
        <v>0.14982255824718407</v>
      </c>
      <c r="D6" s="140">
        <v>0.35692494454776169</v>
      </c>
      <c r="E6" s="141">
        <v>6481</v>
      </c>
      <c r="F6" s="142">
        <v>0</v>
      </c>
      <c r="H6" s="138" t="s">
        <v>58</v>
      </c>
      <c r="I6" s="154">
        <v>3.2997548500634057E-2</v>
      </c>
      <c r="J6" s="3"/>
      <c r="K6">
        <f t="shared" ref="K6:K16" si="0">((1-C6)/D6)*I6</f>
        <v>7.8598517130621923E-2</v>
      </c>
      <c r="L6">
        <f t="shared" ref="L6:L69" si="1">((0-C6)/D6)*I6</f>
        <v>-1.3851027247519763E-2</v>
      </c>
    </row>
    <row r="7" spans="1:12" ht="24" x14ac:dyDescent="0.25">
      <c r="B7" s="138" t="s">
        <v>59</v>
      </c>
      <c r="C7" s="139">
        <v>5.955871007560562E-2</v>
      </c>
      <c r="D7" s="140">
        <v>0.23668568582643063</v>
      </c>
      <c r="E7" s="141">
        <v>6481</v>
      </c>
      <c r="F7" s="142">
        <v>0</v>
      </c>
      <c r="H7" s="138" t="s">
        <v>59</v>
      </c>
      <c r="I7" s="154">
        <v>-1.2333909312785303E-2</v>
      </c>
      <c r="J7" s="3"/>
      <c r="K7">
        <f t="shared" si="0"/>
        <v>-4.900726270549572E-2</v>
      </c>
      <c r="L7">
        <f t="shared" si="1"/>
        <v>3.103659295212691E-3</v>
      </c>
    </row>
    <row r="8" spans="1:12" ht="36" x14ac:dyDescent="0.25">
      <c r="B8" s="138" t="s">
        <v>60</v>
      </c>
      <c r="C8" s="139">
        <v>0.10615645733683074</v>
      </c>
      <c r="D8" s="140">
        <v>0.30806153118946944</v>
      </c>
      <c r="E8" s="141">
        <v>6481</v>
      </c>
      <c r="F8" s="142">
        <v>0</v>
      </c>
      <c r="H8" s="138" t="s">
        <v>60</v>
      </c>
      <c r="I8" s="154">
        <v>-1.2479680000494141E-2</v>
      </c>
      <c r="J8" s="3"/>
      <c r="K8">
        <f t="shared" si="0"/>
        <v>-3.6209913454217403E-2</v>
      </c>
      <c r="L8">
        <f t="shared" si="1"/>
        <v>4.3004350865702701E-3</v>
      </c>
    </row>
    <row r="9" spans="1:12" ht="24" x14ac:dyDescent="0.25">
      <c r="B9" s="138" t="s">
        <v>61</v>
      </c>
      <c r="C9" s="139">
        <v>6.9433729362752661E-2</v>
      </c>
      <c r="D9" s="140">
        <v>0.2542098693661205</v>
      </c>
      <c r="E9" s="141">
        <v>6481</v>
      </c>
      <c r="F9" s="142">
        <v>0</v>
      </c>
      <c r="H9" s="138" t="s">
        <v>61</v>
      </c>
      <c r="I9" s="154">
        <v>-5.581771890439893E-3</v>
      </c>
      <c r="J9" s="3"/>
      <c r="K9">
        <f t="shared" si="0"/>
        <v>-2.0432757644643678E-2</v>
      </c>
      <c r="L9">
        <f t="shared" si="1"/>
        <v>1.5245798275724846E-3</v>
      </c>
    </row>
    <row r="10" spans="1:12" ht="24" x14ac:dyDescent="0.25">
      <c r="B10" s="138" t="s">
        <v>62</v>
      </c>
      <c r="C10" s="139">
        <v>8.810368770251506E-2</v>
      </c>
      <c r="D10" s="140">
        <v>0.28346750481182503</v>
      </c>
      <c r="E10" s="141">
        <v>6481</v>
      </c>
      <c r="F10" s="142">
        <v>0</v>
      </c>
      <c r="H10" s="138" t="s">
        <v>62</v>
      </c>
      <c r="I10" s="154">
        <v>-7.4675785680172095E-3</v>
      </c>
      <c r="J10" s="3"/>
      <c r="K10">
        <f t="shared" si="0"/>
        <v>-2.4022708925621295E-2</v>
      </c>
      <c r="L10">
        <f t="shared" si="1"/>
        <v>2.3209757692943763E-3</v>
      </c>
    </row>
    <row r="11" spans="1:12" ht="24" x14ac:dyDescent="0.25">
      <c r="B11" s="138" t="s">
        <v>63</v>
      </c>
      <c r="C11" s="139">
        <v>4.0425860206758216E-2</v>
      </c>
      <c r="D11" s="140">
        <v>0.19697105470823334</v>
      </c>
      <c r="E11" s="141">
        <v>6481</v>
      </c>
      <c r="F11" s="142">
        <v>0</v>
      </c>
      <c r="H11" s="138" t="s">
        <v>63</v>
      </c>
      <c r="I11" s="154">
        <v>-2.6564455409319818E-2</v>
      </c>
      <c r="J11" s="3"/>
      <c r="K11">
        <f t="shared" si="0"/>
        <v>-0.12941274283286097</v>
      </c>
      <c r="L11">
        <f t="shared" si="1"/>
        <v>5.4520242196831603E-3</v>
      </c>
    </row>
    <row r="12" spans="1:12" ht="24" x14ac:dyDescent="0.25">
      <c r="B12" s="138" t="s">
        <v>64</v>
      </c>
      <c r="C12" s="139">
        <v>8.3166178058941498E-2</v>
      </c>
      <c r="D12" s="140">
        <v>0.27615454331618228</v>
      </c>
      <c r="E12" s="141">
        <v>6481</v>
      </c>
      <c r="F12" s="142">
        <v>0</v>
      </c>
      <c r="H12" s="138" t="s">
        <v>64</v>
      </c>
      <c r="I12" s="154">
        <v>-9.5300347490053939E-3</v>
      </c>
      <c r="J12" s="3"/>
      <c r="K12">
        <f t="shared" si="0"/>
        <v>-3.1639740839453749E-2</v>
      </c>
      <c r="L12">
        <f t="shared" si="1"/>
        <v>2.8700471747670087E-3</v>
      </c>
    </row>
    <row r="13" spans="1:12" ht="24" x14ac:dyDescent="0.25">
      <c r="B13" s="138" t="s">
        <v>65</v>
      </c>
      <c r="C13" s="139">
        <v>2.9316463508717791E-2</v>
      </c>
      <c r="D13" s="140">
        <v>0.16870506806173322</v>
      </c>
      <c r="E13" s="141">
        <v>6481</v>
      </c>
      <c r="F13" s="142">
        <v>0</v>
      </c>
      <c r="H13" s="138" t="s">
        <v>65</v>
      </c>
      <c r="I13" s="154">
        <v>-1.0392131953380053E-2</v>
      </c>
      <c r="J13" s="3"/>
      <c r="K13">
        <f t="shared" si="0"/>
        <v>-5.9793529098365668E-2</v>
      </c>
      <c r="L13">
        <f t="shared" si="1"/>
        <v>1.8058767332203907E-3</v>
      </c>
    </row>
    <row r="14" spans="1:12" ht="24" x14ac:dyDescent="0.25">
      <c r="B14" s="138" t="s">
        <v>66</v>
      </c>
      <c r="C14" s="139">
        <v>4.9992285141181918E-2</v>
      </c>
      <c r="D14" s="140">
        <v>0.21794583213023744</v>
      </c>
      <c r="E14" s="141">
        <v>6481</v>
      </c>
      <c r="F14" s="142">
        <v>0</v>
      </c>
      <c r="H14" s="138" t="s">
        <v>66</v>
      </c>
      <c r="I14" s="154">
        <v>7.6941977074151896E-3</v>
      </c>
      <c r="J14" s="3"/>
      <c r="K14">
        <f t="shared" si="0"/>
        <v>3.3538366438342855E-2</v>
      </c>
      <c r="L14">
        <f t="shared" si="1"/>
        <v>-1.7648904866043667E-3</v>
      </c>
    </row>
    <row r="15" spans="1:12" ht="24" x14ac:dyDescent="0.25">
      <c r="B15" s="138" t="s">
        <v>67</v>
      </c>
      <c r="C15" s="139">
        <v>1.3115259990742169E-2</v>
      </c>
      <c r="D15" s="140">
        <v>0.11377718295524983</v>
      </c>
      <c r="E15" s="141">
        <v>6481</v>
      </c>
      <c r="F15" s="142">
        <v>0</v>
      </c>
      <c r="H15" s="138" t="s">
        <v>67</v>
      </c>
      <c r="I15" s="154">
        <v>-1.374796384943212E-3</v>
      </c>
      <c r="J15" s="3"/>
      <c r="K15">
        <f t="shared" si="0"/>
        <v>-1.1924759760082866E-2</v>
      </c>
      <c r="L15">
        <f t="shared" si="1"/>
        <v>1.5847476229003185E-4</v>
      </c>
    </row>
    <row r="16" spans="1:12" ht="24" x14ac:dyDescent="0.25">
      <c r="B16" s="138" t="s">
        <v>68</v>
      </c>
      <c r="C16" s="139">
        <v>1.7281283752507329E-2</v>
      </c>
      <c r="D16" s="140">
        <v>0.13032751728742276</v>
      </c>
      <c r="E16" s="141">
        <v>6481</v>
      </c>
      <c r="F16" s="142">
        <v>0</v>
      </c>
      <c r="H16" s="138" t="s">
        <v>68</v>
      </c>
      <c r="I16" s="154">
        <v>7.8433735869647414E-3</v>
      </c>
      <c r="J16" s="3"/>
      <c r="K16">
        <f t="shared" si="0"/>
        <v>5.9141999961778796E-2</v>
      </c>
      <c r="L16">
        <f t="shared" si="1"/>
        <v>-1.0400226088427109E-3</v>
      </c>
    </row>
    <row r="17" spans="2:12" ht="48" x14ac:dyDescent="0.25">
      <c r="B17" s="138" t="s">
        <v>69</v>
      </c>
      <c r="C17" s="139">
        <v>0.18469372010492208</v>
      </c>
      <c r="D17" s="140">
        <v>0.38807884226528211</v>
      </c>
      <c r="E17" s="141">
        <v>6481</v>
      </c>
      <c r="F17" s="142">
        <v>0</v>
      </c>
      <c r="H17" s="138" t="s">
        <v>69</v>
      </c>
      <c r="I17" s="154">
        <v>-4.4093597004497762E-2</v>
      </c>
      <c r="J17" s="3"/>
      <c r="K17">
        <f>((1-C17)/D17)*I17</f>
        <v>-9.2635265378253576E-2</v>
      </c>
      <c r="L17">
        <f t="shared" si="1"/>
        <v>2.0984938050297035E-2</v>
      </c>
    </row>
    <row r="18" spans="2:12" ht="24" x14ac:dyDescent="0.25">
      <c r="B18" s="138" t="s">
        <v>70</v>
      </c>
      <c r="C18" s="139">
        <v>1.8361363987039036E-2</v>
      </c>
      <c r="D18" s="140">
        <v>0.13426468566108327</v>
      </c>
      <c r="E18" s="141">
        <v>6481</v>
      </c>
      <c r="F18" s="142">
        <v>0</v>
      </c>
      <c r="H18" s="138" t="s">
        <v>70</v>
      </c>
      <c r="I18" s="154">
        <v>3.053892961183095E-2</v>
      </c>
      <c r="J18" s="3"/>
      <c r="K18">
        <f>((1-C18)/D18)*I18</f>
        <v>0.22327682861542469</v>
      </c>
      <c r="L18">
        <f t="shared" si="1"/>
        <v>-4.1763506138377138E-3</v>
      </c>
    </row>
    <row r="19" spans="2:12" ht="24" x14ac:dyDescent="0.25">
      <c r="B19" s="138" t="s">
        <v>71</v>
      </c>
      <c r="C19" s="139">
        <v>3.8574294090418142E-3</v>
      </c>
      <c r="D19" s="140">
        <v>6.1993085368066338E-2</v>
      </c>
      <c r="E19" s="141">
        <v>6481</v>
      </c>
      <c r="F19" s="142">
        <v>0</v>
      </c>
      <c r="H19" s="138" t="s">
        <v>71</v>
      </c>
      <c r="I19" s="154">
        <v>-8.8099428700935123E-3</v>
      </c>
      <c r="J19" s="3"/>
      <c r="K19">
        <f>((1-C19)/D19)*I19</f>
        <v>-0.1415635160803769</v>
      </c>
      <c r="L19">
        <f t="shared" si="1"/>
        <v>5.4818585842772948E-4</v>
      </c>
    </row>
    <row r="20" spans="2:12" ht="24" x14ac:dyDescent="0.25">
      <c r="B20" s="138" t="s">
        <v>72</v>
      </c>
      <c r="C20" s="139">
        <v>5.1380959728436967E-2</v>
      </c>
      <c r="D20" s="140">
        <v>0.22079057601809129</v>
      </c>
      <c r="E20" s="141">
        <v>6481</v>
      </c>
      <c r="F20" s="142">
        <v>0</v>
      </c>
      <c r="H20" s="138" t="s">
        <v>72</v>
      </c>
      <c r="I20" s="154">
        <v>6.6650310494124454E-2</v>
      </c>
      <c r="J20" s="3"/>
      <c r="K20">
        <f>((1-C20)/D20)*I20</f>
        <v>0.28636074380981458</v>
      </c>
      <c r="L20">
        <f t="shared" si="1"/>
        <v>-1.5510430658534196E-2</v>
      </c>
    </row>
    <row r="21" spans="2:12" ht="24" x14ac:dyDescent="0.25">
      <c r="B21" s="138" t="s">
        <v>73</v>
      </c>
      <c r="C21" s="139">
        <v>2.0367227279740781E-2</v>
      </c>
      <c r="D21" s="140">
        <v>0.14126387509645461</v>
      </c>
      <c r="E21" s="141">
        <v>6481</v>
      </c>
      <c r="F21" s="142">
        <v>0</v>
      </c>
      <c r="H21" s="138" t="s">
        <v>73</v>
      </c>
      <c r="I21" s="154">
        <v>3.9946967504624911E-2</v>
      </c>
      <c r="J21" s="3"/>
      <c r="K21">
        <f>((1-C21)/D21)*I21</f>
        <v>0.27702311374087424</v>
      </c>
      <c r="L21">
        <f t="shared" si="1"/>
        <v>-5.7594977183486216E-3</v>
      </c>
    </row>
    <row r="22" spans="2:12" ht="24" x14ac:dyDescent="0.25">
      <c r="B22" s="138" t="s">
        <v>74</v>
      </c>
      <c r="C22" s="139">
        <v>6.9433729362752663E-3</v>
      </c>
      <c r="D22" s="140">
        <v>8.3043522184649762E-2</v>
      </c>
      <c r="E22" s="141">
        <v>6481</v>
      </c>
      <c r="F22" s="142">
        <v>0</v>
      </c>
      <c r="H22" s="138" t="s">
        <v>74</v>
      </c>
      <c r="I22" s="154">
        <v>1.0060337229860116E-2</v>
      </c>
      <c r="J22" s="3"/>
      <c r="K22">
        <f>((1-C22)/D22)*I22</f>
        <v>0.12030420066232693</v>
      </c>
      <c r="L22">
        <f t="shared" si="1"/>
        <v>-8.411574005290106E-4</v>
      </c>
    </row>
    <row r="23" spans="2:12" ht="24" x14ac:dyDescent="0.25">
      <c r="B23" s="138" t="s">
        <v>75</v>
      </c>
      <c r="C23" s="139">
        <v>1.080080234531708E-3</v>
      </c>
      <c r="D23" s="140">
        <v>3.2849355552897141E-2</v>
      </c>
      <c r="E23" s="141">
        <v>6481</v>
      </c>
      <c r="F23" s="142">
        <v>0</v>
      </c>
      <c r="H23" s="138" t="s">
        <v>75</v>
      </c>
      <c r="I23" s="154">
        <v>5.1578612595931843E-3</v>
      </c>
      <c r="J23" s="3"/>
      <c r="K23">
        <f>((1-C23)/D23)*I23</f>
        <v>0.15684601018420394</v>
      </c>
      <c r="L23">
        <f t="shared" si="1"/>
        <v>-1.6958944567337466E-4</v>
      </c>
    </row>
    <row r="24" spans="2:12" ht="24" x14ac:dyDescent="0.25">
      <c r="B24" s="138" t="s">
        <v>76</v>
      </c>
      <c r="C24" s="139">
        <v>4.3203209381268322E-3</v>
      </c>
      <c r="D24" s="140">
        <v>6.5592069649350521E-2</v>
      </c>
      <c r="E24" s="141">
        <v>6481</v>
      </c>
      <c r="F24" s="142">
        <v>0</v>
      </c>
      <c r="H24" s="138" t="s">
        <v>76</v>
      </c>
      <c r="I24" s="154">
        <v>1.7355163997811968E-2</v>
      </c>
      <c r="J24" s="3"/>
      <c r="K24">
        <f>((1-C24)/D24)*I24</f>
        <v>0.26344928909525117</v>
      </c>
      <c r="L24">
        <f t="shared" si="1"/>
        <v>-1.1431241429826489E-3</v>
      </c>
    </row>
    <row r="25" spans="2:12" ht="36" x14ac:dyDescent="0.25">
      <c r="B25" s="138" t="s">
        <v>77</v>
      </c>
      <c r="C25" s="139">
        <v>6.5576299953710851E-2</v>
      </c>
      <c r="D25" s="140">
        <v>0.24755909399264997</v>
      </c>
      <c r="E25" s="141">
        <v>6481</v>
      </c>
      <c r="F25" s="142">
        <v>0</v>
      </c>
      <c r="H25" s="138" t="s">
        <v>77</v>
      </c>
      <c r="I25" s="154">
        <v>3.0666581590166875E-2</v>
      </c>
      <c r="J25" s="3"/>
      <c r="K25">
        <f>((1-C25)/D25)*I25</f>
        <v>0.11575248630577849</v>
      </c>
      <c r="L25">
        <f t="shared" si="1"/>
        <v>-8.1233168229781806E-3</v>
      </c>
    </row>
    <row r="26" spans="2:12" ht="24" x14ac:dyDescent="0.25">
      <c r="B26" s="138" t="s">
        <v>78</v>
      </c>
      <c r="C26" s="139">
        <v>0.1147970992130844</v>
      </c>
      <c r="D26" s="140">
        <v>0.31880151682102659</v>
      </c>
      <c r="E26" s="141">
        <v>6481</v>
      </c>
      <c r="F26" s="142">
        <v>0</v>
      </c>
      <c r="H26" s="138" t="s">
        <v>78</v>
      </c>
      <c r="I26" s="154">
        <v>-8.785383587256579E-4</v>
      </c>
      <c r="J26" s="3"/>
      <c r="K26">
        <f>((1-C26)/D26)*I26</f>
        <v>-2.4394008891529713E-3</v>
      </c>
      <c r="L26">
        <f t="shared" si="1"/>
        <v>3.163524946016752E-4</v>
      </c>
    </row>
    <row r="27" spans="2:12" ht="24" x14ac:dyDescent="0.25">
      <c r="B27" s="138" t="s">
        <v>79</v>
      </c>
      <c r="C27" s="139">
        <v>0.19966054621200433</v>
      </c>
      <c r="D27" s="140">
        <v>0.39977602780517107</v>
      </c>
      <c r="E27" s="141">
        <v>6481</v>
      </c>
      <c r="F27" s="142">
        <v>0</v>
      </c>
      <c r="H27" s="138" t="s">
        <v>79</v>
      </c>
      <c r="I27" s="154">
        <v>-2.4811331871997442E-2</v>
      </c>
      <c r="J27" s="3"/>
      <c r="K27">
        <f>((1-C27)/D27)*I27</f>
        <v>-4.9671532100630529E-2</v>
      </c>
      <c r="L27">
        <f t="shared" si="1"/>
        <v>1.2391548590363585E-2</v>
      </c>
    </row>
    <row r="28" spans="2:12" ht="24" x14ac:dyDescent="0.25">
      <c r="B28" s="138" t="s">
        <v>80</v>
      </c>
      <c r="C28" s="139">
        <v>4.1660237617651601E-3</v>
      </c>
      <c r="D28" s="140">
        <v>6.4415124266944013E-2</v>
      </c>
      <c r="E28" s="141">
        <v>6481</v>
      </c>
      <c r="F28" s="142">
        <v>0</v>
      </c>
      <c r="H28" s="138" t="s">
        <v>80</v>
      </c>
      <c r="I28" s="154">
        <v>-4.3057382956599478E-3</v>
      </c>
      <c r="J28" s="3"/>
      <c r="K28">
        <f>((1-C28)/D28)*I28</f>
        <v>-6.6565120170212294E-2</v>
      </c>
      <c r="L28">
        <f t="shared" si="1"/>
        <v>2.7847199327482678E-4</v>
      </c>
    </row>
    <row r="29" spans="2:12" ht="24" x14ac:dyDescent="0.25">
      <c r="B29" s="138" t="s">
        <v>81</v>
      </c>
      <c r="C29" s="139">
        <v>4.3203209381268322E-3</v>
      </c>
      <c r="D29" s="140">
        <v>6.5592069649347703E-2</v>
      </c>
      <c r="E29" s="141">
        <v>6481</v>
      </c>
      <c r="F29" s="142">
        <v>0</v>
      </c>
      <c r="H29" s="138" t="s">
        <v>81</v>
      </c>
      <c r="I29" s="154">
        <v>-3.1749589975054501E-3</v>
      </c>
      <c r="J29" s="3"/>
      <c r="K29">
        <f>((1-C29)/D29)*I29</f>
        <v>-4.819549333586657E-2</v>
      </c>
      <c r="L29">
        <f t="shared" si="1"/>
        <v>2.0912347952956205E-4</v>
      </c>
    </row>
    <row r="30" spans="2:12" ht="24" x14ac:dyDescent="0.25">
      <c r="B30" s="138" t="s">
        <v>82</v>
      </c>
      <c r="C30" s="139">
        <v>3.0859435272334514E-4</v>
      </c>
      <c r="D30" s="140">
        <v>1.7565498288920456E-2</v>
      </c>
      <c r="E30" s="141">
        <v>6481</v>
      </c>
      <c r="F30" s="142">
        <v>0</v>
      </c>
      <c r="H30" s="138" t="s">
        <v>82</v>
      </c>
      <c r="I30" s="154">
        <v>-1.4323123641321943E-3</v>
      </c>
      <c r="J30" s="3"/>
      <c r="K30">
        <f>((1-C30)/D30)*I30</f>
        <v>-8.1516068435613251E-2</v>
      </c>
      <c r="L30">
        <f t="shared" si="1"/>
        <v>2.5163163585619151E-5</v>
      </c>
    </row>
    <row r="31" spans="2:12" ht="24" x14ac:dyDescent="0.25">
      <c r="B31" s="138" t="s">
        <v>83</v>
      </c>
      <c r="C31" s="139">
        <v>0.11603147662397778</v>
      </c>
      <c r="D31" s="140">
        <v>0.32028737327312462</v>
      </c>
      <c r="E31" s="141">
        <v>6481</v>
      </c>
      <c r="F31" s="142">
        <v>0</v>
      </c>
      <c r="H31" s="138" t="s">
        <v>83</v>
      </c>
      <c r="I31" s="154">
        <v>-6.7583576637075676E-2</v>
      </c>
      <c r="J31" s="3"/>
      <c r="K31">
        <f>((1-C31)/D31)*I31</f>
        <v>-0.18652547502520905</v>
      </c>
      <c r="L31">
        <f t="shared" si="1"/>
        <v>2.4483706967875236E-2</v>
      </c>
    </row>
    <row r="32" spans="2:12" ht="24" x14ac:dyDescent="0.25">
      <c r="B32" s="138" t="s">
        <v>84</v>
      </c>
      <c r="C32" s="139">
        <v>1.5429717636167257E-4</v>
      </c>
      <c r="D32" s="140">
        <v>1.2421641451983555E-2</v>
      </c>
      <c r="E32" s="141">
        <v>6481</v>
      </c>
      <c r="F32" s="142">
        <v>0</v>
      </c>
      <c r="H32" s="138" t="s">
        <v>84</v>
      </c>
      <c r="I32" s="154">
        <v>6.4127696590534277E-3</v>
      </c>
      <c r="J32" s="3"/>
      <c r="K32">
        <f>((1-C32)/D32)*I32</f>
        <v>0.51617817271472688</v>
      </c>
      <c r="L32">
        <f t="shared" si="1"/>
        <v>-7.9657125418939326E-5</v>
      </c>
    </row>
    <row r="33" spans="2:12" ht="36" x14ac:dyDescent="0.25">
      <c r="B33" s="138" t="s">
        <v>85</v>
      </c>
      <c r="C33" s="139">
        <v>2.1293010337910815E-2</v>
      </c>
      <c r="D33" s="140">
        <v>0.1443704749562707</v>
      </c>
      <c r="E33" s="141">
        <v>6481</v>
      </c>
      <c r="F33" s="142">
        <v>0</v>
      </c>
      <c r="H33" s="138" t="s">
        <v>85</v>
      </c>
      <c r="I33" s="154">
        <v>1.9486789436432155E-2</v>
      </c>
      <c r="J33" s="3"/>
      <c r="K33">
        <f>((1-C33)/D33)*I33</f>
        <v>0.13210358304415296</v>
      </c>
      <c r="L33">
        <f t="shared" si="1"/>
        <v>-2.8740807914382962E-3</v>
      </c>
    </row>
    <row r="34" spans="2:12" ht="36" x14ac:dyDescent="0.25">
      <c r="B34" s="138" t="s">
        <v>86</v>
      </c>
      <c r="C34" s="139">
        <v>1.4812528930720568E-2</v>
      </c>
      <c r="D34" s="140">
        <v>0.1208112988994325</v>
      </c>
      <c r="E34" s="141">
        <v>6481</v>
      </c>
      <c r="F34" s="142">
        <v>0</v>
      </c>
      <c r="H34" s="138" t="s">
        <v>86</v>
      </c>
      <c r="I34" s="154">
        <v>7.0467328474508144E-3</v>
      </c>
      <c r="J34" s="3"/>
      <c r="K34">
        <f>((1-C34)/D34)*I34</f>
        <v>5.7464434010099874E-2</v>
      </c>
      <c r="L34">
        <f t="shared" si="1"/>
        <v>-8.6399149020667E-4</v>
      </c>
    </row>
    <row r="35" spans="2:12" ht="36" x14ac:dyDescent="0.25">
      <c r="B35" s="138" t="s">
        <v>87</v>
      </c>
      <c r="C35" s="139">
        <v>1.1726585403487116E-2</v>
      </c>
      <c r="D35" s="140">
        <v>0.1076608612049498</v>
      </c>
      <c r="E35" s="141">
        <v>6481</v>
      </c>
      <c r="F35" s="142">
        <v>0</v>
      </c>
      <c r="H35" s="138" t="s">
        <v>87</v>
      </c>
      <c r="I35" s="154">
        <v>-1.7484455990243638E-4</v>
      </c>
      <c r="J35" s="3"/>
      <c r="K35">
        <f>((1-C35)/D35)*I35</f>
        <v>-1.6049865132461059E-3</v>
      </c>
      <c r="L35">
        <f t="shared" si="1"/>
        <v>1.9044336456940524E-5</v>
      </c>
    </row>
    <row r="36" spans="2:12" ht="36" x14ac:dyDescent="0.25">
      <c r="B36" s="138" t="s">
        <v>88</v>
      </c>
      <c r="C36" s="139">
        <v>2.1601604690634161E-3</v>
      </c>
      <c r="D36" s="140">
        <v>4.6430882113109841E-2</v>
      </c>
      <c r="E36" s="141">
        <v>6481</v>
      </c>
      <c r="F36" s="142">
        <v>0</v>
      </c>
      <c r="H36" s="138" t="s">
        <v>88</v>
      </c>
      <c r="I36" s="154">
        <v>-7.9612139016497043E-4</v>
      </c>
      <c r="J36" s="3"/>
      <c r="K36">
        <f>((1-C36)/D36)*I36</f>
        <v>-1.7109337666127596E-2</v>
      </c>
      <c r="L36">
        <f t="shared" si="1"/>
        <v>3.7038924899611306E-5</v>
      </c>
    </row>
    <row r="37" spans="2:12" ht="36" x14ac:dyDescent="0.25">
      <c r="B37" s="138" t="s">
        <v>89</v>
      </c>
      <c r="C37" s="139">
        <v>2.3144576454250886E-3</v>
      </c>
      <c r="D37" s="140">
        <v>4.8056812981813878E-2</v>
      </c>
      <c r="E37" s="141">
        <v>6481</v>
      </c>
      <c r="F37" s="142">
        <v>0</v>
      </c>
      <c r="H37" s="138" t="s">
        <v>89</v>
      </c>
      <c r="I37" s="154">
        <v>2.0543875744119867E-3</v>
      </c>
      <c r="J37" s="3"/>
      <c r="K37">
        <f>((1-C37)/D37)*I37</f>
        <v>4.2650202004851305E-2</v>
      </c>
      <c r="L37">
        <f t="shared" si="1"/>
        <v>-9.894108105053659E-5</v>
      </c>
    </row>
    <row r="38" spans="2:12" ht="36" x14ac:dyDescent="0.25">
      <c r="B38" s="138" t="s">
        <v>90</v>
      </c>
      <c r="C38" s="139">
        <v>8.9646659466131776E-2</v>
      </c>
      <c r="D38" s="140">
        <v>0.28569691995095392</v>
      </c>
      <c r="E38" s="141">
        <v>6481</v>
      </c>
      <c r="F38" s="142">
        <v>0</v>
      </c>
      <c r="H38" s="138" t="s">
        <v>90</v>
      </c>
      <c r="I38" s="154">
        <v>2.0963489271928856E-2</v>
      </c>
      <c r="J38" s="3"/>
      <c r="K38">
        <f>((1-C38)/D38)*I38</f>
        <v>6.6798698744188617E-2</v>
      </c>
      <c r="L38">
        <f t="shared" si="1"/>
        <v>-6.5779735543006089E-3</v>
      </c>
    </row>
    <row r="39" spans="2:12" ht="36" x14ac:dyDescent="0.25">
      <c r="B39" s="138" t="s">
        <v>91</v>
      </c>
      <c r="C39" s="139">
        <v>0.14303348248727049</v>
      </c>
      <c r="D39" s="140">
        <v>0.35013400471148787</v>
      </c>
      <c r="E39" s="141">
        <v>6481</v>
      </c>
      <c r="F39" s="142">
        <v>0</v>
      </c>
      <c r="H39" s="138" t="s">
        <v>91</v>
      </c>
      <c r="I39" s="154">
        <v>-3.6170844641103548E-3</v>
      </c>
      <c r="J39" s="3"/>
      <c r="K39">
        <f>((1-C39)/D39)*I39</f>
        <v>-8.8529541119898719E-3</v>
      </c>
      <c r="L39">
        <f t="shared" si="1"/>
        <v>1.4776176560703301E-3</v>
      </c>
    </row>
    <row r="40" spans="2:12" ht="36" x14ac:dyDescent="0.25">
      <c r="B40" s="138" t="s">
        <v>92</v>
      </c>
      <c r="C40" s="139">
        <v>0.12189476932572135</v>
      </c>
      <c r="D40" s="140">
        <v>0.32718947493009437</v>
      </c>
      <c r="E40" s="141">
        <v>6481</v>
      </c>
      <c r="F40" s="142">
        <v>0</v>
      </c>
      <c r="H40" s="138" t="s">
        <v>92</v>
      </c>
      <c r="I40" s="154">
        <v>-1.797678556215844E-2</v>
      </c>
      <c r="J40" s="3"/>
      <c r="K40">
        <f>((1-C40)/D40)*I40</f>
        <v>-4.824577390887598E-2</v>
      </c>
      <c r="L40">
        <f t="shared" si="1"/>
        <v>6.6972696165897086E-3</v>
      </c>
    </row>
    <row r="41" spans="2:12" ht="36" x14ac:dyDescent="0.25">
      <c r="B41" s="138" t="s">
        <v>93</v>
      </c>
      <c r="C41" s="139">
        <v>7.7148588180836291E-4</v>
      </c>
      <c r="D41" s="140">
        <v>2.776706062865552E-2</v>
      </c>
      <c r="E41" s="141">
        <v>6481</v>
      </c>
      <c r="F41" s="142">
        <v>0</v>
      </c>
      <c r="H41" s="138" t="s">
        <v>93</v>
      </c>
      <c r="I41" s="154">
        <v>-3.8475247003720622E-3</v>
      </c>
      <c r="J41" s="3"/>
      <c r="K41">
        <f>((1-C41)/D41)*I41</f>
        <v>-0.13845744930661644</v>
      </c>
      <c r="L41">
        <f t="shared" si="1"/>
        <v>1.0690043955112447E-4</v>
      </c>
    </row>
    <row r="42" spans="2:12" ht="24" x14ac:dyDescent="0.25">
      <c r="B42" s="138" t="s">
        <v>94</v>
      </c>
      <c r="C42" s="139">
        <v>2.0058632927017436E-3</v>
      </c>
      <c r="D42" s="140">
        <v>4.4745376644394916E-2</v>
      </c>
      <c r="E42" s="141">
        <v>6481</v>
      </c>
      <c r="F42" s="142">
        <v>0</v>
      </c>
      <c r="H42" s="138" t="s">
        <v>94</v>
      </c>
      <c r="I42" s="154">
        <v>-3.4672704216462272E-3</v>
      </c>
      <c r="J42" s="3"/>
      <c r="K42">
        <f>((1-C42)/D42)*I42</f>
        <v>-7.7333476901574758E-2</v>
      </c>
      <c r="L42">
        <f t="shared" si="1"/>
        <v>1.5543215827465548E-4</v>
      </c>
    </row>
    <row r="43" spans="2:12" ht="36" x14ac:dyDescent="0.25">
      <c r="B43" s="138" t="s">
        <v>95</v>
      </c>
      <c r="C43" s="139">
        <v>6.1718870544669028E-4</v>
      </c>
      <c r="D43" s="140">
        <v>2.4837531478284467E-2</v>
      </c>
      <c r="E43" s="141">
        <v>6481</v>
      </c>
      <c r="F43" s="142">
        <v>0</v>
      </c>
      <c r="H43" s="138" t="s">
        <v>95</v>
      </c>
      <c r="I43" s="154">
        <v>-9.2979950403151729E-4</v>
      </c>
      <c r="J43" s="3"/>
      <c r="K43">
        <f>((1-C43)/D43)*I43</f>
        <v>-3.7412157608807624E-2</v>
      </c>
      <c r="L43">
        <f t="shared" si="1"/>
        <v>2.3104621033693144E-5</v>
      </c>
    </row>
    <row r="44" spans="2:12" ht="24" x14ac:dyDescent="0.25">
      <c r="B44" s="138" t="s">
        <v>96</v>
      </c>
      <c r="C44" s="139">
        <v>6.1718870544669028E-4</v>
      </c>
      <c r="D44" s="140">
        <v>2.4837531478286323E-2</v>
      </c>
      <c r="E44" s="141">
        <v>6481</v>
      </c>
      <c r="F44" s="142">
        <v>0</v>
      </c>
      <c r="H44" s="138" t="s">
        <v>96</v>
      </c>
      <c r="I44" s="154">
        <v>-3.259472802344429E-3</v>
      </c>
      <c r="J44" s="3"/>
      <c r="K44">
        <f>((1-C44)/D44)*I44</f>
        <v>-0.13115075849598323</v>
      </c>
      <c r="L44">
        <f t="shared" si="1"/>
        <v>8.0994755903031186E-5</v>
      </c>
    </row>
    <row r="45" spans="2:12" x14ac:dyDescent="0.25">
      <c r="B45" s="138" t="s">
        <v>97</v>
      </c>
      <c r="C45" s="139">
        <v>0.34577997222650825</v>
      </c>
      <c r="D45" s="140">
        <v>0.47565858863088756</v>
      </c>
      <c r="E45" s="141">
        <v>6481</v>
      </c>
      <c r="F45" s="142">
        <v>0</v>
      </c>
      <c r="H45" s="138" t="s">
        <v>97</v>
      </c>
      <c r="I45" s="154">
        <v>0.10558932609845745</v>
      </c>
      <c r="J45" s="3"/>
      <c r="K45">
        <f>((1-C45)/D45)*I45</f>
        <v>0.14522738263078508</v>
      </c>
      <c r="L45">
        <f t="shared" si="1"/>
        <v>-7.6758151998959759E-2</v>
      </c>
    </row>
    <row r="46" spans="2:12" x14ac:dyDescent="0.25">
      <c r="B46" s="138" t="s">
        <v>98</v>
      </c>
      <c r="C46" s="139">
        <v>0.65699737694800187</v>
      </c>
      <c r="D46" s="140">
        <v>0.47474898646276775</v>
      </c>
      <c r="E46" s="141">
        <v>6481</v>
      </c>
      <c r="F46" s="142">
        <v>0</v>
      </c>
      <c r="H46" s="138" t="s">
        <v>98</v>
      </c>
      <c r="I46" s="154">
        <v>7.2650339565959593E-2</v>
      </c>
      <c r="J46" s="3"/>
      <c r="K46">
        <f>((1-C46)/D46)*I46</f>
        <v>5.2489331725401801E-2</v>
      </c>
      <c r="L46">
        <f t="shared" si="1"/>
        <v>-0.10053961965216412</v>
      </c>
    </row>
    <row r="47" spans="2:12" x14ac:dyDescent="0.25">
      <c r="B47" s="138" t="s">
        <v>99</v>
      </c>
      <c r="C47" s="139">
        <v>0.30489122049066503</v>
      </c>
      <c r="D47" s="140">
        <v>0.46039686119800716</v>
      </c>
      <c r="E47" s="141">
        <v>6481</v>
      </c>
      <c r="F47" s="142">
        <v>0</v>
      </c>
      <c r="H47" s="138" t="s">
        <v>99</v>
      </c>
      <c r="I47" s="154">
        <v>0.11806429256780543</v>
      </c>
      <c r="J47" s="3"/>
      <c r="K47">
        <f>((1-C47)/D47)*I47</f>
        <v>0.17825387883160379</v>
      </c>
      <c r="L47">
        <f t="shared" si="1"/>
        <v>-7.8186385032463723E-2</v>
      </c>
    </row>
    <row r="48" spans="2:12" ht="24" x14ac:dyDescent="0.25">
      <c r="B48" s="138" t="s">
        <v>100</v>
      </c>
      <c r="C48" s="139">
        <v>9.4121277580620274E-3</v>
      </c>
      <c r="D48" s="140">
        <v>9.6565927878159527E-2</v>
      </c>
      <c r="E48" s="141">
        <v>6481</v>
      </c>
      <c r="F48" s="142">
        <v>0</v>
      </c>
      <c r="H48" s="138" t="s">
        <v>100</v>
      </c>
      <c r="I48" s="154">
        <v>1.578304123706014E-2</v>
      </c>
      <c r="J48" s="3"/>
      <c r="K48">
        <f>((1-C48)/D48)*I48</f>
        <v>0.16190482067601245</v>
      </c>
      <c r="L48">
        <f t="shared" si="1"/>
        <v>-1.5383479846163175E-3</v>
      </c>
    </row>
    <row r="49" spans="2:12" x14ac:dyDescent="0.25">
      <c r="B49" s="138" t="s">
        <v>101</v>
      </c>
      <c r="C49" s="139">
        <v>6.1101681839222349E-2</v>
      </c>
      <c r="D49" s="140">
        <v>0.23953521545515893</v>
      </c>
      <c r="E49" s="141">
        <v>6481</v>
      </c>
      <c r="F49" s="142">
        <v>0</v>
      </c>
      <c r="H49" s="138" t="s">
        <v>101</v>
      </c>
      <c r="I49" s="154">
        <v>7.2416455519716413E-2</v>
      </c>
      <c r="J49" s="3"/>
      <c r="K49">
        <f>((1-C49)/D49)*I49</f>
        <v>0.2838484026886417</v>
      </c>
      <c r="L49">
        <f t="shared" si="1"/>
        <v>-1.8472303609647019E-2</v>
      </c>
    </row>
    <row r="50" spans="2:12" x14ac:dyDescent="0.25">
      <c r="B50" s="138" t="s">
        <v>102</v>
      </c>
      <c r="C50" s="139">
        <v>6.0947384662860669E-2</v>
      </c>
      <c r="D50" s="140">
        <v>0.23925223758198444</v>
      </c>
      <c r="E50" s="141">
        <v>6481</v>
      </c>
      <c r="F50" s="142">
        <v>0</v>
      </c>
      <c r="H50" s="138" t="s">
        <v>102</v>
      </c>
      <c r="I50" s="154">
        <v>8.2566219797711254E-2</v>
      </c>
      <c r="J50" s="3"/>
      <c r="K50">
        <f>((1-C50)/D50)*I50</f>
        <v>0.32406812752575948</v>
      </c>
      <c r="L50">
        <f t="shared" si="1"/>
        <v>-2.1033011891665298E-2</v>
      </c>
    </row>
    <row r="51" spans="2:12" x14ac:dyDescent="0.25">
      <c r="B51" s="138" t="s">
        <v>103</v>
      </c>
      <c r="C51" s="139">
        <v>0.13300416602376175</v>
      </c>
      <c r="D51" s="140">
        <v>0.3396054375644994</v>
      </c>
      <c r="E51" s="141">
        <v>6481</v>
      </c>
      <c r="F51" s="142">
        <v>0</v>
      </c>
      <c r="H51" s="138" t="s">
        <v>103</v>
      </c>
      <c r="I51" s="154">
        <v>1.4690865311274136E-2</v>
      </c>
      <c r="J51" s="3"/>
      <c r="K51">
        <f>((1-C51)/D51)*I51</f>
        <v>3.7505050312869784E-2</v>
      </c>
      <c r="L51">
        <f t="shared" si="1"/>
        <v>-5.7535777486552317E-3</v>
      </c>
    </row>
    <row r="52" spans="2:12" x14ac:dyDescent="0.25">
      <c r="B52" s="138" t="s">
        <v>104</v>
      </c>
      <c r="C52" s="139">
        <v>0.81962660083320471</v>
      </c>
      <c r="D52" s="140">
        <v>0.3845278282192196</v>
      </c>
      <c r="E52" s="141">
        <v>6481</v>
      </c>
      <c r="F52" s="142">
        <v>0</v>
      </c>
      <c r="H52" s="138" t="s">
        <v>104</v>
      </c>
      <c r="I52" s="154">
        <v>7.5258848218805505E-2</v>
      </c>
      <c r="J52" s="3"/>
      <c r="K52">
        <f>((1-C52)/D52)*I52</f>
        <v>3.5302241539889076E-2</v>
      </c>
      <c r="L52">
        <f t="shared" si="1"/>
        <v>-0.16041531827193389</v>
      </c>
    </row>
    <row r="53" spans="2:12" x14ac:dyDescent="0.25">
      <c r="B53" s="138" t="s">
        <v>105</v>
      </c>
      <c r="C53" s="139">
        <v>0.86653294244715318</v>
      </c>
      <c r="D53" s="140">
        <v>0.34010505712078948</v>
      </c>
      <c r="E53" s="141">
        <v>6481</v>
      </c>
      <c r="F53" s="142">
        <v>0</v>
      </c>
      <c r="H53" s="138" t="s">
        <v>105</v>
      </c>
      <c r="I53" s="154">
        <v>6.3134064322760697E-2</v>
      </c>
      <c r="J53" s="3"/>
      <c r="K53">
        <f>((1-C53)/D53)*I53</f>
        <v>2.4775632176261348E-2</v>
      </c>
      <c r="L53">
        <f t="shared" si="1"/>
        <v>-0.16085543387501006</v>
      </c>
    </row>
    <row r="54" spans="2:12" x14ac:dyDescent="0.25">
      <c r="B54" s="138" t="s">
        <v>106</v>
      </c>
      <c r="C54" s="139">
        <v>0.53618268785681233</v>
      </c>
      <c r="D54" s="140">
        <v>0.49872757223896103</v>
      </c>
      <c r="E54" s="141">
        <v>6481</v>
      </c>
      <c r="F54" s="142">
        <v>0</v>
      </c>
      <c r="H54" s="138" t="s">
        <v>106</v>
      </c>
      <c r="I54" s="154">
        <v>9.3966738096560296E-2</v>
      </c>
      <c r="J54" s="3"/>
      <c r="K54">
        <f>((1-C54)/D54)*I54</f>
        <v>8.7389192659127451E-2</v>
      </c>
      <c r="L54">
        <f t="shared" si="1"/>
        <v>-0.10102376729556488</v>
      </c>
    </row>
    <row r="55" spans="2:12" x14ac:dyDescent="0.25">
      <c r="B55" s="138" t="s">
        <v>107</v>
      </c>
      <c r="C55" s="139">
        <v>0.92022835982101525</v>
      </c>
      <c r="D55" s="140">
        <v>0.27096024434698018</v>
      </c>
      <c r="E55" s="141">
        <v>6481</v>
      </c>
      <c r="F55" s="142">
        <v>0</v>
      </c>
      <c r="H55" s="138" t="s">
        <v>107</v>
      </c>
      <c r="I55" s="154">
        <v>5.7550641667277788E-2</v>
      </c>
      <c r="J55" s="3"/>
      <c r="K55">
        <f>((1-C55)/D55)*I55</f>
        <v>1.6943109459529596E-2</v>
      </c>
      <c r="L55">
        <f t="shared" si="1"/>
        <v>-0.19545204026428331</v>
      </c>
    </row>
    <row r="56" spans="2:12" x14ac:dyDescent="0.25">
      <c r="B56" s="138" t="s">
        <v>108</v>
      </c>
      <c r="C56" s="139">
        <v>0.46613176978861287</v>
      </c>
      <c r="D56" s="140">
        <v>0.49889011436817565</v>
      </c>
      <c r="E56" s="141">
        <v>6481</v>
      </c>
      <c r="F56" s="142">
        <v>0</v>
      </c>
      <c r="H56" s="138" t="s">
        <v>108</v>
      </c>
      <c r="I56" s="154">
        <v>8.6843967133647296E-2</v>
      </c>
      <c r="J56" s="3"/>
      <c r="K56">
        <f>((1-C56)/D56)*I56</f>
        <v>9.2932759545442847E-2</v>
      </c>
      <c r="L56">
        <f t="shared" si="1"/>
        <v>-8.1141579938376548E-2</v>
      </c>
    </row>
    <row r="57" spans="2:12" x14ac:dyDescent="0.25">
      <c r="B57" s="138" t="s">
        <v>109</v>
      </c>
      <c r="C57" s="139">
        <v>0.17913902175590188</v>
      </c>
      <c r="D57" s="140">
        <v>0.38349827283669502</v>
      </c>
      <c r="E57" s="141">
        <v>6481</v>
      </c>
      <c r="F57" s="142">
        <v>0</v>
      </c>
      <c r="H57" s="138" t="s">
        <v>109</v>
      </c>
      <c r="I57" s="154">
        <v>8.3090817533175765E-2</v>
      </c>
      <c r="J57" s="3"/>
      <c r="K57">
        <f>((1-C57)/D57)*I57</f>
        <v>0.17785219541895736</v>
      </c>
      <c r="L57">
        <f t="shared" si="1"/>
        <v>-3.8813232872445404E-2</v>
      </c>
    </row>
    <row r="58" spans="2:12" x14ac:dyDescent="0.25">
      <c r="B58" s="138" t="s">
        <v>110</v>
      </c>
      <c r="C58" s="139">
        <v>3.2402407035951243E-2</v>
      </c>
      <c r="D58" s="140">
        <v>0.17708000847529182</v>
      </c>
      <c r="E58" s="141">
        <v>6481</v>
      </c>
      <c r="F58" s="142">
        <v>0</v>
      </c>
      <c r="H58" s="138" t="s">
        <v>110</v>
      </c>
      <c r="I58" s="154">
        <v>6.886705404406171E-2</v>
      </c>
      <c r="J58" s="3"/>
      <c r="K58">
        <f>((1-C58)/D58)*I58</f>
        <v>0.37630219413987048</v>
      </c>
      <c r="L58">
        <f t="shared" si="1"/>
        <v>-1.2601412975501962E-2</v>
      </c>
    </row>
    <row r="59" spans="2:12" x14ac:dyDescent="0.25">
      <c r="B59" s="138" t="s">
        <v>111</v>
      </c>
      <c r="C59" s="139">
        <v>0.20922697114642802</v>
      </c>
      <c r="D59" s="140">
        <v>0.4067881245318129</v>
      </c>
      <c r="E59" s="141">
        <v>6481</v>
      </c>
      <c r="F59" s="142">
        <v>0</v>
      </c>
      <c r="H59" s="138" t="s">
        <v>111</v>
      </c>
      <c r="I59" s="154">
        <v>0.11264914985790156</v>
      </c>
      <c r="J59" s="3"/>
      <c r="K59">
        <f>((1-C59)/D59)*I59</f>
        <v>0.21898355448168014</v>
      </c>
      <c r="L59">
        <f t="shared" si="1"/>
        <v>-5.7939843878469913E-2</v>
      </c>
    </row>
    <row r="60" spans="2:12" x14ac:dyDescent="0.25">
      <c r="B60" s="138" t="s">
        <v>112</v>
      </c>
      <c r="C60" s="139">
        <v>0.13578151519827186</v>
      </c>
      <c r="D60" s="140">
        <v>0.3425828426948348</v>
      </c>
      <c r="E60" s="141">
        <v>6481</v>
      </c>
      <c r="F60" s="142">
        <v>0</v>
      </c>
      <c r="H60" s="138" t="s">
        <v>112</v>
      </c>
      <c r="I60" s="154">
        <v>9.1279535049858085E-2</v>
      </c>
      <c r="J60" s="3"/>
      <c r="K60">
        <f>((1-C60)/D60)*I60</f>
        <v>0.23026681912515981</v>
      </c>
      <c r="L60">
        <f t="shared" si="1"/>
        <v>-3.6178325447266665E-2</v>
      </c>
    </row>
    <row r="61" spans="2:12" x14ac:dyDescent="0.25">
      <c r="B61" s="138" t="s">
        <v>113</v>
      </c>
      <c r="C61" s="139">
        <v>0.2110785372627681</v>
      </c>
      <c r="D61" s="140">
        <v>0.40810548462112073</v>
      </c>
      <c r="E61" s="141">
        <v>6481</v>
      </c>
      <c r="F61" s="142">
        <v>0</v>
      </c>
      <c r="H61" s="138" t="s">
        <v>113</v>
      </c>
      <c r="I61" s="154">
        <v>6.0403785218482275E-2</v>
      </c>
      <c r="J61" s="3"/>
      <c r="K61">
        <f>((1-C61)/D61)*I61</f>
        <v>0.11676844439782956</v>
      </c>
      <c r="L61">
        <f t="shared" si="1"/>
        <v>-3.1241782111525687E-2</v>
      </c>
    </row>
    <row r="62" spans="2:12" x14ac:dyDescent="0.25">
      <c r="B62" s="138" t="s">
        <v>114</v>
      </c>
      <c r="C62" s="139">
        <v>0.88088257984878882</v>
      </c>
      <c r="D62" s="140">
        <v>0.32395162143654987</v>
      </c>
      <c r="E62" s="141">
        <v>6481</v>
      </c>
      <c r="F62" s="142">
        <v>0</v>
      </c>
      <c r="H62" s="138" t="s">
        <v>114</v>
      </c>
      <c r="I62" s="154">
        <v>5.9168144042592123E-2</v>
      </c>
      <c r="J62" s="3"/>
      <c r="K62">
        <f>((1-C62)/D62)*I62</f>
        <v>2.1756201256949912E-2</v>
      </c>
      <c r="L62">
        <f t="shared" si="1"/>
        <v>-0.16088879919161542</v>
      </c>
    </row>
    <row r="63" spans="2:12" x14ac:dyDescent="0.25">
      <c r="B63" s="138" t="s">
        <v>115</v>
      </c>
      <c r="C63" s="139">
        <v>0.19333436198117573</v>
      </c>
      <c r="D63" s="140">
        <v>0.3949433551425367</v>
      </c>
      <c r="E63" s="141">
        <v>6481</v>
      </c>
      <c r="F63" s="142">
        <v>0</v>
      </c>
      <c r="H63" s="138" t="s">
        <v>115</v>
      </c>
      <c r="I63" s="154">
        <v>2.2446140196385161E-2</v>
      </c>
      <c r="J63" s="3"/>
      <c r="K63">
        <f>((1-C63)/D63)*I63</f>
        <v>4.5845890978574111E-2</v>
      </c>
      <c r="L63">
        <f t="shared" si="1"/>
        <v>-1.0987930641957412E-2</v>
      </c>
    </row>
    <row r="64" spans="2:12" x14ac:dyDescent="0.25">
      <c r="B64" s="138" t="s">
        <v>116</v>
      </c>
      <c r="C64" s="139">
        <v>9.5201357815151988E-2</v>
      </c>
      <c r="D64" s="140">
        <v>0.29351550588627878</v>
      </c>
      <c r="E64" s="141">
        <v>6481</v>
      </c>
      <c r="F64" s="142">
        <v>0</v>
      </c>
      <c r="H64" s="138" t="s">
        <v>116</v>
      </c>
      <c r="I64" s="154">
        <v>2.6972819644835565E-2</v>
      </c>
      <c r="J64" s="3"/>
      <c r="K64">
        <f>((1-C64)/D64)*I64</f>
        <v>8.3147125453738729E-2</v>
      </c>
      <c r="L64">
        <f t="shared" si="1"/>
        <v>-8.7485976133964537E-3</v>
      </c>
    </row>
    <row r="65" spans="2:12" x14ac:dyDescent="0.25">
      <c r="B65" s="138" t="s">
        <v>117</v>
      </c>
      <c r="C65" s="139">
        <v>2.6539114334207685E-2</v>
      </c>
      <c r="D65" s="140">
        <v>0.16074444498903553</v>
      </c>
      <c r="E65" s="141">
        <v>6481</v>
      </c>
      <c r="F65" s="142">
        <v>0</v>
      </c>
      <c r="H65" s="138" t="s">
        <v>117</v>
      </c>
      <c r="I65" s="154">
        <v>2.072134084812092E-3</v>
      </c>
      <c r="J65" s="3"/>
      <c r="K65">
        <f>((1-C65)/D65)*I65</f>
        <v>1.2548747681806645E-2</v>
      </c>
      <c r="L65">
        <f t="shared" si="1"/>
        <v>-3.4211199893338765E-4</v>
      </c>
    </row>
    <row r="66" spans="2:12" x14ac:dyDescent="0.25">
      <c r="B66" s="138" t="s">
        <v>118</v>
      </c>
      <c r="C66" s="139">
        <v>5.0455176670266923E-2</v>
      </c>
      <c r="D66" s="140">
        <v>0.21889916685853103</v>
      </c>
      <c r="E66" s="141">
        <v>6481</v>
      </c>
      <c r="F66" s="142">
        <v>0</v>
      </c>
      <c r="H66" s="138" t="s">
        <v>118</v>
      </c>
      <c r="I66" s="154">
        <v>6.6706048574513899E-2</v>
      </c>
      <c r="J66" s="3"/>
      <c r="K66">
        <f>((1-C66)/D66)*I66</f>
        <v>0.28935872172435756</v>
      </c>
      <c r="L66">
        <f t="shared" si="1"/>
        <v>-1.537541469026079E-2</v>
      </c>
    </row>
    <row r="67" spans="2:12" x14ac:dyDescent="0.25">
      <c r="B67" s="138" t="s">
        <v>119</v>
      </c>
      <c r="C67" s="139">
        <v>4.0117265854034872E-3</v>
      </c>
      <c r="D67" s="140">
        <v>6.3215893928517897E-2</v>
      </c>
      <c r="E67" s="141">
        <v>6481</v>
      </c>
      <c r="F67" s="142">
        <v>0</v>
      </c>
      <c r="H67" s="138" t="s">
        <v>119</v>
      </c>
      <c r="I67" s="154">
        <v>5.7265619096213607E-3</v>
      </c>
      <c r="J67" s="3"/>
      <c r="K67">
        <f>((1-C67)/D67)*I67</f>
        <v>9.0223963540165583E-2</v>
      </c>
      <c r="L67">
        <f t="shared" si="1"/>
        <v>-3.6341178188137958E-4</v>
      </c>
    </row>
    <row r="68" spans="2:12" x14ac:dyDescent="0.25">
      <c r="B68" s="138" t="s">
        <v>120</v>
      </c>
      <c r="C68" s="139">
        <v>0.48634469989199197</v>
      </c>
      <c r="D68" s="140">
        <v>0.49985206236452384</v>
      </c>
      <c r="E68" s="141">
        <v>6481</v>
      </c>
      <c r="F68" s="142">
        <v>0</v>
      </c>
      <c r="H68" s="138" t="s">
        <v>120</v>
      </c>
      <c r="I68" s="154">
        <v>9.0366879021469088E-2</v>
      </c>
      <c r="J68" s="3"/>
      <c r="K68">
        <f>((1-C68)/D68)*I68</f>
        <v>9.2862328393768276E-2</v>
      </c>
      <c r="L68">
        <f t="shared" si="1"/>
        <v>-8.7924920125310196E-2</v>
      </c>
    </row>
    <row r="69" spans="2:12" x14ac:dyDescent="0.25">
      <c r="B69" s="138" t="s">
        <v>121</v>
      </c>
      <c r="C69" s="139">
        <v>0.6208918376793704</v>
      </c>
      <c r="D69" s="140">
        <v>0.48520252313177653</v>
      </c>
      <c r="E69" s="141">
        <v>6481</v>
      </c>
      <c r="F69" s="142">
        <v>0</v>
      </c>
      <c r="H69" s="138" t="s">
        <v>121</v>
      </c>
      <c r="I69" s="154">
        <v>-6.8655606911179404E-3</v>
      </c>
      <c r="J69" s="3"/>
      <c r="K69">
        <f>((1-C69)/D69)*I69</f>
        <v>-5.3643375143858849E-3</v>
      </c>
      <c r="L69">
        <f t="shared" si="1"/>
        <v>8.785549107809848E-3</v>
      </c>
    </row>
    <row r="70" spans="2:12" ht="24.75" thickBot="1" x14ac:dyDescent="0.3">
      <c r="B70" s="143" t="s">
        <v>122</v>
      </c>
      <c r="C70" s="144">
        <v>2.3862058324332667</v>
      </c>
      <c r="D70" s="145">
        <v>1.6973257288595684</v>
      </c>
      <c r="E70" s="146">
        <v>6481</v>
      </c>
      <c r="F70" s="147">
        <v>0</v>
      </c>
      <c r="H70" s="143" t="s">
        <v>122</v>
      </c>
      <c r="I70" s="155">
        <v>-5.0282451759102065E-2</v>
      </c>
      <c r="J70" s="3"/>
      <c r="K70">
        <f>((1-C70)/D70)*I70</f>
        <v>4.1065675675784542E-2</v>
      </c>
      <c r="L70">
        <f>((0-C70)/D70)*I70</f>
        <v>7.0690190819902923E-2</v>
      </c>
    </row>
    <row r="71" spans="2:12" ht="30.75" customHeight="1" x14ac:dyDescent="0.25">
      <c r="B71" s="148" t="s">
        <v>153</v>
      </c>
      <c r="C71" s="128"/>
      <c r="D71" s="128"/>
      <c r="E71" s="128"/>
      <c r="F71" s="128"/>
      <c r="H71" s="148" t="s">
        <v>7</v>
      </c>
      <c r="I71" s="128"/>
      <c r="J71" s="3"/>
    </row>
  </sheetData>
  <mergeCells count="6">
    <mergeCell ref="H71:I71"/>
    <mergeCell ref="K3:L3"/>
    <mergeCell ref="B3:F3"/>
    <mergeCell ref="B71:F71"/>
    <mergeCell ref="H2:I2"/>
    <mergeCell ref="H3:H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workbookViewId="0">
      <selection activeCell="K1" sqref="K1:K1048576"/>
    </sheetView>
  </sheetViews>
  <sheetFormatPr defaultRowHeight="15" x14ac:dyDescent="0.25"/>
  <cols>
    <col min="2" max="2" width="30.7109375" customWidth="1"/>
    <col min="3" max="3" width="10.42578125" bestFit="1" customWidth="1"/>
    <col min="4" max="4" width="12.42578125" bestFit="1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</v>
      </c>
    </row>
    <row r="4" spans="1:12" ht="15.75" customHeight="1" thickBot="1" x14ac:dyDescent="0.3">
      <c r="H4" s="96" t="s">
        <v>6</v>
      </c>
      <c r="I4" s="97"/>
      <c r="J4" s="120"/>
    </row>
    <row r="5" spans="1:12" ht="15.75" thickBot="1" x14ac:dyDescent="0.3">
      <c r="B5" s="96" t="s">
        <v>0</v>
      </c>
      <c r="C5" s="97"/>
      <c r="D5" s="97"/>
      <c r="E5" s="97"/>
      <c r="F5" s="97"/>
      <c r="H5" s="121" t="s">
        <v>50</v>
      </c>
      <c r="I5" s="122" t="s">
        <v>4</v>
      </c>
      <c r="J5" s="120"/>
      <c r="K5" s="4" t="s">
        <v>8</v>
      </c>
      <c r="L5" s="4"/>
    </row>
    <row r="6" spans="1:12" ht="27" thickBot="1" x14ac:dyDescent="0.3">
      <c r="B6" s="98" t="s">
        <v>50</v>
      </c>
      <c r="C6" s="99" t="s">
        <v>1</v>
      </c>
      <c r="D6" s="100" t="s">
        <v>46</v>
      </c>
      <c r="E6" s="100" t="s">
        <v>47</v>
      </c>
      <c r="F6" s="101" t="s">
        <v>2</v>
      </c>
      <c r="H6" s="123"/>
      <c r="I6" s="124" t="s">
        <v>5</v>
      </c>
      <c r="J6" s="120"/>
      <c r="K6" s="1" t="s">
        <v>9</v>
      </c>
      <c r="L6" s="1" t="s">
        <v>10</v>
      </c>
    </row>
    <row r="7" spans="1:12" ht="24" x14ac:dyDescent="0.25">
      <c r="B7" s="102" t="s">
        <v>57</v>
      </c>
      <c r="C7" s="103">
        <v>0.15879396984924624</v>
      </c>
      <c r="D7" s="104">
        <v>0.36554508597872049</v>
      </c>
      <c r="E7" s="105">
        <v>2985</v>
      </c>
      <c r="F7" s="106">
        <v>0</v>
      </c>
      <c r="H7" s="102" t="s">
        <v>57</v>
      </c>
      <c r="I7" s="125">
        <v>7.2070998373664943E-2</v>
      </c>
      <c r="J7" s="120"/>
      <c r="K7">
        <f>((1-C7)/D7)*I7</f>
        <v>0.16585247827525545</v>
      </c>
      <c r="L7">
        <f>((0-C7)/D7)*I7</f>
        <v>-3.1307875229976537E-2</v>
      </c>
    </row>
    <row r="8" spans="1:12" ht="24" x14ac:dyDescent="0.25">
      <c r="B8" s="107" t="s">
        <v>58</v>
      </c>
      <c r="C8" s="108">
        <v>0.2321608040201005</v>
      </c>
      <c r="D8" s="109">
        <v>0.42228178320679316</v>
      </c>
      <c r="E8" s="110">
        <v>2985</v>
      </c>
      <c r="F8" s="111">
        <v>0</v>
      </c>
      <c r="H8" s="107" t="s">
        <v>58</v>
      </c>
      <c r="I8" s="126">
        <v>1.7940859362040006E-2</v>
      </c>
      <c r="J8" s="120"/>
      <c r="K8">
        <f t="shared" ref="K8:K18" si="0">((1-C8)/D8)*I8</f>
        <v>3.2622044273672192E-2</v>
      </c>
      <c r="L8">
        <f t="shared" ref="L8:L71" si="1">((0-C8)/D8)*I8</f>
        <v>-9.863471501594603E-3</v>
      </c>
    </row>
    <row r="9" spans="1:12" ht="24" x14ac:dyDescent="0.25">
      <c r="B9" s="107" t="s">
        <v>59</v>
      </c>
      <c r="C9" s="108">
        <v>7.0016750418760473E-2</v>
      </c>
      <c r="D9" s="109">
        <v>0.25521799752540919</v>
      </c>
      <c r="E9" s="110">
        <v>2985</v>
      </c>
      <c r="F9" s="111">
        <v>0</v>
      </c>
      <c r="H9" s="107" t="s">
        <v>59</v>
      </c>
      <c r="I9" s="126">
        <v>-1.5182885763206691E-2</v>
      </c>
      <c r="J9" s="120"/>
      <c r="K9">
        <f t="shared" si="0"/>
        <v>-5.5324583599093334E-2</v>
      </c>
      <c r="L9">
        <f t="shared" si="1"/>
        <v>4.1652874539663213E-3</v>
      </c>
    </row>
    <row r="10" spans="1:12" ht="36" x14ac:dyDescent="0.25">
      <c r="B10" s="107" t="s">
        <v>60</v>
      </c>
      <c r="C10" s="108">
        <v>0.11256281407035176</v>
      </c>
      <c r="D10" s="109">
        <v>0.31611058662010411</v>
      </c>
      <c r="E10" s="110">
        <v>2985</v>
      </c>
      <c r="F10" s="111">
        <v>0</v>
      </c>
      <c r="H10" s="107" t="s">
        <v>60</v>
      </c>
      <c r="I10" s="126">
        <v>-1.7724554613303432E-2</v>
      </c>
      <c r="J10" s="120"/>
      <c r="K10">
        <f t="shared" si="0"/>
        <v>-4.9759259998431185E-2</v>
      </c>
      <c r="L10">
        <f t="shared" si="1"/>
        <v>6.3114803169018047E-3</v>
      </c>
    </row>
    <row r="11" spans="1:12" ht="24" x14ac:dyDescent="0.25">
      <c r="B11" s="107" t="s">
        <v>61</v>
      </c>
      <c r="C11" s="108">
        <v>6.1976549413735343E-2</v>
      </c>
      <c r="D11" s="109">
        <v>0.24115335189079268</v>
      </c>
      <c r="E11" s="110">
        <v>2985</v>
      </c>
      <c r="F11" s="111">
        <v>0</v>
      </c>
      <c r="H11" s="107" t="s">
        <v>61</v>
      </c>
      <c r="I11" s="126">
        <v>-1.1420480841030842E-2</v>
      </c>
      <c r="J11" s="120"/>
      <c r="K11">
        <f t="shared" si="0"/>
        <v>-4.4422682752961941E-2</v>
      </c>
      <c r="L11">
        <f t="shared" si="1"/>
        <v>2.9350701104635564E-3</v>
      </c>
    </row>
    <row r="12" spans="1:12" ht="24" x14ac:dyDescent="0.25">
      <c r="B12" s="107" t="s">
        <v>62</v>
      </c>
      <c r="C12" s="108">
        <v>7.3701842546063656E-2</v>
      </c>
      <c r="D12" s="109">
        <v>0.2613288342257985</v>
      </c>
      <c r="E12" s="110">
        <v>2985</v>
      </c>
      <c r="F12" s="111">
        <v>0</v>
      </c>
      <c r="H12" s="107" t="s">
        <v>62</v>
      </c>
      <c r="I12" s="126">
        <v>-1.4679723339296786E-2</v>
      </c>
      <c r="J12" s="120"/>
      <c r="K12">
        <f t="shared" si="0"/>
        <v>-5.2033296369336415E-2</v>
      </c>
      <c r="L12">
        <f t="shared" si="1"/>
        <v>4.1400814471081408E-3</v>
      </c>
    </row>
    <row r="13" spans="1:12" ht="24" x14ac:dyDescent="0.25">
      <c r="B13" s="107" t="s">
        <v>63</v>
      </c>
      <c r="C13" s="108">
        <v>2.4120603015075376E-2</v>
      </c>
      <c r="D13" s="109">
        <v>0.15344930062696871</v>
      </c>
      <c r="E13" s="110">
        <v>2985</v>
      </c>
      <c r="F13" s="111">
        <v>0</v>
      </c>
      <c r="H13" s="107" t="s">
        <v>63</v>
      </c>
      <c r="I13" s="126">
        <v>-2.632148848941173E-2</v>
      </c>
      <c r="J13" s="120"/>
      <c r="K13">
        <f t="shared" si="0"/>
        <v>-0.16739469134001603</v>
      </c>
      <c r="L13">
        <f t="shared" si="1"/>
        <v>4.1374589002681613E-3</v>
      </c>
    </row>
    <row r="14" spans="1:12" ht="24" x14ac:dyDescent="0.25">
      <c r="B14" s="107" t="s">
        <v>64</v>
      </c>
      <c r="C14" s="108">
        <v>4.9581239530988273E-2</v>
      </c>
      <c r="D14" s="109">
        <v>0.21711455982408479</v>
      </c>
      <c r="E14" s="110">
        <v>2985</v>
      </c>
      <c r="F14" s="111">
        <v>0</v>
      </c>
      <c r="H14" s="107" t="s">
        <v>64</v>
      </c>
      <c r="I14" s="126">
        <v>-2.0021416119874257E-2</v>
      </c>
      <c r="J14" s="120"/>
      <c r="K14">
        <f t="shared" si="0"/>
        <v>-8.7643728301331089E-2</v>
      </c>
      <c r="L14">
        <f t="shared" si="1"/>
        <v>4.572178987873458E-3</v>
      </c>
    </row>
    <row r="15" spans="1:12" ht="24" x14ac:dyDescent="0.25">
      <c r="B15" s="107" t="s">
        <v>65</v>
      </c>
      <c r="C15" s="108">
        <v>2.1105527638190954E-2</v>
      </c>
      <c r="D15" s="109">
        <v>0.14376024472037816</v>
      </c>
      <c r="E15" s="110">
        <v>2985</v>
      </c>
      <c r="F15" s="111">
        <v>0</v>
      </c>
      <c r="H15" s="107" t="s">
        <v>65</v>
      </c>
      <c r="I15" s="126">
        <v>-1.9778003792754215E-2</v>
      </c>
      <c r="J15" s="120"/>
      <c r="K15">
        <f t="shared" si="0"/>
        <v>-0.13467268802119403</v>
      </c>
      <c r="L15">
        <f t="shared" si="1"/>
        <v>2.9036205836191734E-3</v>
      </c>
    </row>
    <row r="16" spans="1:12" ht="24" x14ac:dyDescent="0.25">
      <c r="B16" s="107" t="s">
        <v>66</v>
      </c>
      <c r="C16" s="108">
        <v>3.1825795644891124E-2</v>
      </c>
      <c r="D16" s="109">
        <v>0.17556548755422663</v>
      </c>
      <c r="E16" s="110">
        <v>2985</v>
      </c>
      <c r="F16" s="111">
        <v>0</v>
      </c>
      <c r="H16" s="107" t="s">
        <v>66</v>
      </c>
      <c r="I16" s="126">
        <v>-1.1159523518772796E-3</v>
      </c>
      <c r="J16" s="120"/>
      <c r="K16">
        <f t="shared" si="0"/>
        <v>-6.1540357129887795E-3</v>
      </c>
      <c r="L16">
        <f t="shared" si="1"/>
        <v>2.022952916034374E-4</v>
      </c>
    </row>
    <row r="17" spans="2:12" ht="24" x14ac:dyDescent="0.25">
      <c r="B17" s="107" t="s">
        <v>67</v>
      </c>
      <c r="C17" s="108">
        <v>1.9095477386934675E-2</v>
      </c>
      <c r="D17" s="109">
        <v>0.13688359003729117</v>
      </c>
      <c r="E17" s="110">
        <v>2985</v>
      </c>
      <c r="F17" s="111">
        <v>0</v>
      </c>
      <c r="H17" s="107" t="s">
        <v>67</v>
      </c>
      <c r="I17" s="126">
        <v>-5.8057919456205491E-3</v>
      </c>
      <c r="J17" s="120"/>
      <c r="K17">
        <f t="shared" si="0"/>
        <v>-4.1604165811681568E-2</v>
      </c>
      <c r="L17">
        <f t="shared" si="1"/>
        <v>8.0991716231757155E-4</v>
      </c>
    </row>
    <row r="18" spans="2:12" ht="24" x14ac:dyDescent="0.25">
      <c r="B18" s="107" t="s">
        <v>68</v>
      </c>
      <c r="C18" s="108">
        <v>2.8475711892797319E-2</v>
      </c>
      <c r="D18" s="109">
        <v>0.16635539301716729</v>
      </c>
      <c r="E18" s="110">
        <v>2985</v>
      </c>
      <c r="F18" s="111">
        <v>0</v>
      </c>
      <c r="H18" s="107" t="s">
        <v>68</v>
      </c>
      <c r="I18" s="126">
        <v>3.1522679449334091E-3</v>
      </c>
      <c r="J18" s="120"/>
      <c r="K18">
        <f t="shared" si="0"/>
        <v>1.8409411414804844E-2</v>
      </c>
      <c r="L18">
        <f t="shared" si="1"/>
        <v>-5.3958619664083154E-4</v>
      </c>
    </row>
    <row r="19" spans="2:12" ht="48" x14ac:dyDescent="0.25">
      <c r="B19" s="107" t="s">
        <v>69</v>
      </c>
      <c r="C19" s="108">
        <v>7.8056951423785589E-2</v>
      </c>
      <c r="D19" s="109">
        <v>0.26830613187469177</v>
      </c>
      <c r="E19" s="110">
        <v>2985</v>
      </c>
      <c r="F19" s="111">
        <v>0</v>
      </c>
      <c r="H19" s="107" t="s">
        <v>69</v>
      </c>
      <c r="I19" s="126">
        <v>-4.3640598034963153E-2</v>
      </c>
      <c r="J19" s="120"/>
      <c r="K19">
        <f>((1-C19)/D19)*I19</f>
        <v>-0.14995611808392742</v>
      </c>
      <c r="L19">
        <f t="shared" si="1"/>
        <v>1.2696139358123214E-2</v>
      </c>
    </row>
    <row r="20" spans="2:12" ht="24" x14ac:dyDescent="0.25">
      <c r="B20" s="107" t="s">
        <v>70</v>
      </c>
      <c r="C20" s="108">
        <v>3.6180904522613064E-2</v>
      </c>
      <c r="D20" s="109">
        <v>0.1867713386636955</v>
      </c>
      <c r="E20" s="110">
        <v>2985</v>
      </c>
      <c r="F20" s="111">
        <v>0</v>
      </c>
      <c r="H20" s="107" t="s">
        <v>70</v>
      </c>
      <c r="I20" s="126">
        <v>2.9791375952337194E-2</v>
      </c>
      <c r="J20" s="120"/>
      <c r="K20">
        <f t="shared" ref="K20:K58" si="2">((1-C20)/D20)*I20</f>
        <v>0.15373609906555608</v>
      </c>
      <c r="L20">
        <f t="shared" ref="L20:L58" si="3">((0-C20)/D20)*I20</f>
        <v>-5.7711152933889653E-3</v>
      </c>
    </row>
    <row r="21" spans="2:12" ht="24" x14ac:dyDescent="0.25">
      <c r="B21" s="107" t="s">
        <v>71</v>
      </c>
      <c r="C21" s="108">
        <v>2.3450586264656616E-3</v>
      </c>
      <c r="D21" s="109">
        <v>4.8377095418500334E-2</v>
      </c>
      <c r="E21" s="110">
        <v>2985</v>
      </c>
      <c r="F21" s="111">
        <v>0</v>
      </c>
      <c r="H21" s="107" t="s">
        <v>71</v>
      </c>
      <c r="I21" s="126">
        <v>-2.6367877289734161E-4</v>
      </c>
      <c r="J21" s="120"/>
      <c r="K21">
        <f t="shared" si="2"/>
        <v>-5.4377061797667055E-3</v>
      </c>
      <c r="L21">
        <f t="shared" si="3"/>
        <v>1.278171365291032E-5</v>
      </c>
    </row>
    <row r="22" spans="2:12" ht="24" x14ac:dyDescent="0.25">
      <c r="B22" s="107" t="s">
        <v>72</v>
      </c>
      <c r="C22" s="108">
        <v>0.10988274706867672</v>
      </c>
      <c r="D22" s="109">
        <v>0.31279595045728154</v>
      </c>
      <c r="E22" s="110">
        <v>2985</v>
      </c>
      <c r="F22" s="111">
        <v>0</v>
      </c>
      <c r="H22" s="107" t="s">
        <v>72</v>
      </c>
      <c r="I22" s="126">
        <v>7.279658555613093E-2</v>
      </c>
      <c r="J22" s="120"/>
      <c r="K22">
        <f t="shared" si="2"/>
        <v>0.20715580448939566</v>
      </c>
      <c r="L22">
        <f t="shared" si="3"/>
        <v>-2.5572865589959273E-2</v>
      </c>
    </row>
    <row r="23" spans="2:12" ht="24" x14ac:dyDescent="0.25">
      <c r="B23" s="107" t="s">
        <v>73</v>
      </c>
      <c r="C23" s="108">
        <v>3.5175879396984924E-2</v>
      </c>
      <c r="D23" s="109">
        <v>0.18425501461278587</v>
      </c>
      <c r="E23" s="110">
        <v>2985</v>
      </c>
      <c r="F23" s="111">
        <v>0</v>
      </c>
      <c r="H23" s="107" t="s">
        <v>73</v>
      </c>
      <c r="I23" s="126">
        <v>3.9695910289369293E-2</v>
      </c>
      <c r="J23" s="120"/>
      <c r="K23">
        <f t="shared" si="2"/>
        <v>0.20786176059828773</v>
      </c>
      <c r="L23">
        <f t="shared" si="3"/>
        <v>-7.5782933551459064E-3</v>
      </c>
    </row>
    <row r="24" spans="2:12" ht="24" x14ac:dyDescent="0.25">
      <c r="B24" s="107" t="s">
        <v>74</v>
      </c>
      <c r="C24" s="108">
        <v>8.3752093802345051E-3</v>
      </c>
      <c r="D24" s="109">
        <v>9.1147399561817805E-2</v>
      </c>
      <c r="E24" s="110">
        <v>2985</v>
      </c>
      <c r="F24" s="111">
        <v>0</v>
      </c>
      <c r="H24" s="107" t="s">
        <v>74</v>
      </c>
      <c r="I24" s="126">
        <v>8.4548962675802843E-3</v>
      </c>
      <c r="J24" s="120"/>
      <c r="K24">
        <f t="shared" si="2"/>
        <v>9.1983806245233571E-2</v>
      </c>
      <c r="L24">
        <f t="shared" si="3"/>
        <v>-7.7689025544960778E-4</v>
      </c>
    </row>
    <row r="25" spans="2:12" ht="24" x14ac:dyDescent="0.25">
      <c r="B25" s="107" t="s">
        <v>75</v>
      </c>
      <c r="C25" s="108">
        <v>1.6750418760469012E-3</v>
      </c>
      <c r="D25" s="109">
        <v>4.0899835104822986E-2</v>
      </c>
      <c r="E25" s="110">
        <v>2985</v>
      </c>
      <c r="F25" s="111">
        <v>0</v>
      </c>
      <c r="H25" s="107" t="s">
        <v>75</v>
      </c>
      <c r="I25" s="126">
        <v>3.4949814537741622E-3</v>
      </c>
      <c r="J25" s="120"/>
      <c r="K25">
        <f t="shared" si="2"/>
        <v>8.5309077763779023E-2</v>
      </c>
      <c r="L25">
        <f t="shared" si="3"/>
        <v>-1.4313603651640777E-4</v>
      </c>
    </row>
    <row r="26" spans="2:12" ht="24" x14ac:dyDescent="0.25">
      <c r="B26" s="107" t="s">
        <v>76</v>
      </c>
      <c r="C26" s="108">
        <v>8.3752093802345051E-3</v>
      </c>
      <c r="D26" s="109">
        <v>9.1147399561818221E-2</v>
      </c>
      <c r="E26" s="110">
        <v>2985</v>
      </c>
      <c r="F26" s="111">
        <v>0</v>
      </c>
      <c r="H26" s="107" t="s">
        <v>76</v>
      </c>
      <c r="I26" s="126">
        <v>1.8712983954122474E-2</v>
      </c>
      <c r="J26" s="120"/>
      <c r="K26">
        <f t="shared" si="2"/>
        <v>0.20358516956693271</v>
      </c>
      <c r="L26">
        <f t="shared" si="3"/>
        <v>-1.7194693375585531E-3</v>
      </c>
    </row>
    <row r="27" spans="2:12" ht="36" x14ac:dyDescent="0.25">
      <c r="B27" s="107" t="s">
        <v>77</v>
      </c>
      <c r="C27" s="108">
        <v>6.030150753768844E-2</v>
      </c>
      <c r="D27" s="109">
        <v>0.23808449218004385</v>
      </c>
      <c r="E27" s="110">
        <v>2985</v>
      </c>
      <c r="F27" s="111">
        <v>0</v>
      </c>
      <c r="H27" s="107" t="s">
        <v>77</v>
      </c>
      <c r="I27" s="126">
        <v>1.2949603635905567E-2</v>
      </c>
      <c r="J27" s="120"/>
      <c r="K27">
        <f t="shared" si="2"/>
        <v>5.1110943443736429E-2</v>
      </c>
      <c r="L27">
        <f t="shared" si="3"/>
        <v>-3.2798466381007332E-3</v>
      </c>
    </row>
    <row r="28" spans="2:12" ht="24" x14ac:dyDescent="0.25">
      <c r="B28" s="107" t="s">
        <v>78</v>
      </c>
      <c r="C28" s="108">
        <v>7.3031825795644892E-2</v>
      </c>
      <c r="D28" s="109">
        <v>0.26023232941670565</v>
      </c>
      <c r="E28" s="110">
        <v>2985</v>
      </c>
      <c r="F28" s="111">
        <v>0</v>
      </c>
      <c r="H28" s="107" t="s">
        <v>78</v>
      </c>
      <c r="I28" s="126">
        <v>-1.5242803604841018E-2</v>
      </c>
      <c r="J28" s="120"/>
      <c r="K28">
        <f t="shared" si="2"/>
        <v>-5.4296074046624544E-2</v>
      </c>
      <c r="L28">
        <f t="shared" si="3"/>
        <v>4.27775357505029E-3</v>
      </c>
    </row>
    <row r="29" spans="2:12" ht="24" x14ac:dyDescent="0.25">
      <c r="B29" s="107" t="s">
        <v>79</v>
      </c>
      <c r="C29" s="108">
        <v>0.11959798994974874</v>
      </c>
      <c r="D29" s="109">
        <v>0.32454521572024009</v>
      </c>
      <c r="E29" s="110">
        <v>2985</v>
      </c>
      <c r="F29" s="111">
        <v>0</v>
      </c>
      <c r="H29" s="107" t="s">
        <v>79</v>
      </c>
      <c r="I29" s="126">
        <v>-4.4170559392921742E-2</v>
      </c>
      <c r="J29" s="120"/>
      <c r="K29">
        <f t="shared" si="2"/>
        <v>-0.11982259294216145</v>
      </c>
      <c r="L29">
        <f t="shared" si="3"/>
        <v>1.6277270045795905E-2</v>
      </c>
    </row>
    <row r="30" spans="2:12" ht="24" x14ac:dyDescent="0.25">
      <c r="B30" s="107" t="s">
        <v>80</v>
      </c>
      <c r="C30" s="108">
        <v>3.6850921273031824E-3</v>
      </c>
      <c r="D30" s="109">
        <v>6.0603156872024846E-2</v>
      </c>
      <c r="E30" s="110">
        <v>2985</v>
      </c>
      <c r="F30" s="111">
        <v>0</v>
      </c>
      <c r="H30" s="107" t="s">
        <v>80</v>
      </c>
      <c r="I30" s="126">
        <v>-9.5804799232334682E-3</v>
      </c>
      <c r="J30" s="120"/>
      <c r="K30">
        <f t="shared" si="2"/>
        <v>-0.15750293325889009</v>
      </c>
      <c r="L30">
        <f t="shared" si="3"/>
        <v>5.8255960519428072E-4</v>
      </c>
    </row>
    <row r="31" spans="2:12" ht="24" x14ac:dyDescent="0.25">
      <c r="B31" s="107" t="s">
        <v>81</v>
      </c>
      <c r="C31" s="108">
        <v>9.0452261306532659E-3</v>
      </c>
      <c r="D31" s="109">
        <v>9.4691149737612015E-2</v>
      </c>
      <c r="E31" s="110">
        <v>2985</v>
      </c>
      <c r="F31" s="111">
        <v>0</v>
      </c>
      <c r="H31" s="107" t="s">
        <v>81</v>
      </c>
      <c r="I31" s="126">
        <v>-1.211139038887314E-2</v>
      </c>
      <c r="J31" s="120"/>
      <c r="K31">
        <f t="shared" si="2"/>
        <v>-0.12674722143839323</v>
      </c>
      <c r="L31">
        <f t="shared" si="3"/>
        <v>1.1569218995390864E-3</v>
      </c>
    </row>
    <row r="32" spans="2:12" ht="24" x14ac:dyDescent="0.25">
      <c r="B32" s="107" t="s">
        <v>83</v>
      </c>
      <c r="C32" s="108">
        <v>3.7520938023450585E-2</v>
      </c>
      <c r="D32" s="109">
        <v>0.19006635547717543</v>
      </c>
      <c r="E32" s="110">
        <v>2985</v>
      </c>
      <c r="F32" s="111">
        <v>0</v>
      </c>
      <c r="H32" s="107" t="s">
        <v>83</v>
      </c>
      <c r="I32" s="126">
        <v>-4.4693683847337164E-2</v>
      </c>
      <c r="J32" s="120"/>
      <c r="K32">
        <f t="shared" si="2"/>
        <v>-0.22632482638847304</v>
      </c>
      <c r="L32">
        <f t="shared" si="3"/>
        <v>8.822965734601106E-3</v>
      </c>
    </row>
    <row r="33" spans="2:12" ht="24" x14ac:dyDescent="0.25">
      <c r="B33" s="107" t="s">
        <v>84</v>
      </c>
      <c r="C33" s="108">
        <v>3.3500837520938025E-4</v>
      </c>
      <c r="D33" s="109">
        <v>1.8303234009578485E-2</v>
      </c>
      <c r="E33" s="110">
        <v>2985</v>
      </c>
      <c r="F33" s="111">
        <v>0</v>
      </c>
      <c r="H33" s="107" t="s">
        <v>84</v>
      </c>
      <c r="I33" s="126">
        <v>7.3117693836105072E-3</v>
      </c>
      <c r="J33" s="120"/>
      <c r="K33">
        <f t="shared" si="2"/>
        <v>0.39934581374003469</v>
      </c>
      <c r="L33">
        <f t="shared" si="3"/>
        <v>-1.3382902605229045E-4</v>
      </c>
    </row>
    <row r="34" spans="2:12" ht="36" x14ac:dyDescent="0.25">
      <c r="B34" s="107" t="s">
        <v>85</v>
      </c>
      <c r="C34" s="108">
        <v>4.5896147403685091E-2</v>
      </c>
      <c r="D34" s="109">
        <v>0.20929492561126589</v>
      </c>
      <c r="E34" s="110">
        <v>2985</v>
      </c>
      <c r="F34" s="111">
        <v>0</v>
      </c>
      <c r="H34" s="107" t="s">
        <v>85</v>
      </c>
      <c r="I34" s="126">
        <v>1.6718816804748439E-2</v>
      </c>
      <c r="J34" s="120"/>
      <c r="K34">
        <f t="shared" si="2"/>
        <v>7.6215357241340903E-2</v>
      </c>
      <c r="L34">
        <f t="shared" si="3"/>
        <v>-3.6662584066234909E-3</v>
      </c>
    </row>
    <row r="35" spans="2:12" ht="36" x14ac:dyDescent="0.25">
      <c r="B35" s="107" t="s">
        <v>86</v>
      </c>
      <c r="C35" s="108">
        <v>3.0485762144053602E-2</v>
      </c>
      <c r="D35" s="109">
        <v>0.1719484963696547</v>
      </c>
      <c r="E35" s="110">
        <v>2985</v>
      </c>
      <c r="F35" s="111">
        <v>0</v>
      </c>
      <c r="H35" s="107" t="s">
        <v>86</v>
      </c>
      <c r="I35" s="126">
        <v>2.2930075632167506E-5</v>
      </c>
      <c r="J35" s="120"/>
      <c r="K35">
        <f t="shared" si="2"/>
        <v>1.2928891656434048E-4</v>
      </c>
      <c r="L35">
        <f t="shared" si="3"/>
        <v>-4.0654082264530009E-6</v>
      </c>
    </row>
    <row r="36" spans="2:12" ht="36" x14ac:dyDescent="0.25">
      <c r="B36" s="107" t="s">
        <v>87</v>
      </c>
      <c r="C36" s="108">
        <v>2.3785594639865997E-2</v>
      </c>
      <c r="D36" s="109">
        <v>0.15240610740799251</v>
      </c>
      <c r="E36" s="110">
        <v>2985</v>
      </c>
      <c r="F36" s="111">
        <v>0</v>
      </c>
      <c r="H36" s="107" t="s">
        <v>87</v>
      </c>
      <c r="I36" s="126">
        <v>-5.3842046300049493E-3</v>
      </c>
      <c r="J36" s="120"/>
      <c r="K36">
        <f t="shared" si="2"/>
        <v>-3.4487713193453812E-2</v>
      </c>
      <c r="L36">
        <f t="shared" si="3"/>
        <v>8.402977476785245E-4</v>
      </c>
    </row>
    <row r="37" spans="2:12" ht="36" x14ac:dyDescent="0.25">
      <c r="B37" s="107" t="s">
        <v>88</v>
      </c>
      <c r="C37" s="108">
        <v>4.0201005025125632E-3</v>
      </c>
      <c r="D37" s="109">
        <v>6.3287290170892241E-2</v>
      </c>
      <c r="E37" s="110">
        <v>2985</v>
      </c>
      <c r="F37" s="111">
        <v>0</v>
      </c>
      <c r="H37" s="107" t="s">
        <v>88</v>
      </c>
      <c r="I37" s="126">
        <v>-2.925917544832673E-3</v>
      </c>
      <c r="J37" s="120"/>
      <c r="K37">
        <f t="shared" si="2"/>
        <v>-4.6046450312083202E-2</v>
      </c>
      <c r="L37">
        <f t="shared" si="3"/>
        <v>1.8585852800033584E-4</v>
      </c>
    </row>
    <row r="38" spans="2:12" ht="36" x14ac:dyDescent="0.25">
      <c r="B38" s="107" t="s">
        <v>89</v>
      </c>
      <c r="C38" s="108">
        <v>5.0251256281407036E-3</v>
      </c>
      <c r="D38" s="109">
        <v>7.0721632485872613E-2</v>
      </c>
      <c r="E38" s="110">
        <v>2985</v>
      </c>
      <c r="F38" s="111">
        <v>0</v>
      </c>
      <c r="H38" s="107" t="s">
        <v>89</v>
      </c>
      <c r="I38" s="126">
        <v>5.1530013502475917E-4</v>
      </c>
      <c r="J38" s="120"/>
      <c r="K38">
        <f t="shared" si="2"/>
        <v>7.2497009626083112E-3</v>
      </c>
      <c r="L38">
        <f t="shared" si="3"/>
        <v>-3.6614651326304602E-5</v>
      </c>
    </row>
    <row r="39" spans="2:12" ht="36" x14ac:dyDescent="0.25">
      <c r="B39" s="107" t="s">
        <v>90</v>
      </c>
      <c r="C39" s="108">
        <v>0.1319932998324958</v>
      </c>
      <c r="D39" s="109">
        <v>0.33854019519410333</v>
      </c>
      <c r="E39" s="110">
        <v>2985</v>
      </c>
      <c r="F39" s="111">
        <v>0</v>
      </c>
      <c r="H39" s="107" t="s">
        <v>90</v>
      </c>
      <c r="I39" s="126">
        <v>1.1871346332888449E-2</v>
      </c>
      <c r="J39" s="120"/>
      <c r="K39">
        <f t="shared" si="2"/>
        <v>3.0437768699956097E-2</v>
      </c>
      <c r="L39">
        <f t="shared" si="3"/>
        <v>-4.6285144221469314E-3</v>
      </c>
    </row>
    <row r="40" spans="2:12" ht="36" x14ac:dyDescent="0.25">
      <c r="B40" s="107" t="s">
        <v>91</v>
      </c>
      <c r="C40" s="108">
        <v>0.17319932998324958</v>
      </c>
      <c r="D40" s="109">
        <v>0.37848290819508057</v>
      </c>
      <c r="E40" s="110">
        <v>2985</v>
      </c>
      <c r="F40" s="111">
        <v>0</v>
      </c>
      <c r="H40" s="107" t="s">
        <v>91</v>
      </c>
      <c r="I40" s="126">
        <v>-1.4819007203529931E-2</v>
      </c>
      <c r="J40" s="120"/>
      <c r="K40">
        <f t="shared" si="2"/>
        <v>-3.2372307492803322E-2</v>
      </c>
      <c r="L40">
        <f t="shared" si="3"/>
        <v>6.7813950461018298E-3</v>
      </c>
    </row>
    <row r="41" spans="2:12" ht="36" x14ac:dyDescent="0.25">
      <c r="B41" s="107" t="s">
        <v>92</v>
      </c>
      <c r="C41" s="108">
        <v>0.11323283082077051</v>
      </c>
      <c r="D41" s="109">
        <v>0.31693028680858376</v>
      </c>
      <c r="E41" s="110">
        <v>2985</v>
      </c>
      <c r="F41" s="111">
        <v>0</v>
      </c>
      <c r="H41" s="107" t="s">
        <v>92</v>
      </c>
      <c r="I41" s="126">
        <v>-2.4076690895650107E-2</v>
      </c>
      <c r="J41" s="120"/>
      <c r="K41">
        <f t="shared" si="2"/>
        <v>-6.7366294473566596E-2</v>
      </c>
      <c r="L41">
        <f t="shared" si="3"/>
        <v>8.6021184480791508E-3</v>
      </c>
    </row>
    <row r="42" spans="2:12" ht="36" x14ac:dyDescent="0.25">
      <c r="B42" s="107" t="s">
        <v>93</v>
      </c>
      <c r="C42" s="108">
        <v>3.3500837520938025E-4</v>
      </c>
      <c r="D42" s="109">
        <v>1.8303234009578308E-2</v>
      </c>
      <c r="E42" s="110">
        <v>2985</v>
      </c>
      <c r="F42" s="111">
        <v>0</v>
      </c>
      <c r="H42" s="107" t="s">
        <v>93</v>
      </c>
      <c r="I42" s="126">
        <v>-3.3045356582012339E-3</v>
      </c>
      <c r="J42" s="120"/>
      <c r="K42">
        <f t="shared" si="2"/>
        <v>-0.18048332930403629</v>
      </c>
      <c r="L42">
        <f t="shared" si="3"/>
        <v>6.0483689445052376E-5</v>
      </c>
    </row>
    <row r="43" spans="2:12" ht="24" x14ac:dyDescent="0.25">
      <c r="B43" s="107" t="s">
        <v>94</v>
      </c>
      <c r="C43" s="108">
        <v>4.0201005025125632E-3</v>
      </c>
      <c r="D43" s="109">
        <v>6.3287290170891908E-2</v>
      </c>
      <c r="E43" s="110">
        <v>2985</v>
      </c>
      <c r="F43" s="111">
        <v>0</v>
      </c>
      <c r="H43" s="107" t="s">
        <v>94</v>
      </c>
      <c r="I43" s="126">
        <v>-9.6911910883495274E-3</v>
      </c>
      <c r="J43" s="120"/>
      <c r="K43">
        <f t="shared" si="2"/>
        <v>-0.15251453333081269</v>
      </c>
      <c r="L43">
        <f t="shared" si="3"/>
        <v>6.1559852000328042E-4</v>
      </c>
    </row>
    <row r="44" spans="2:12" ht="36" x14ac:dyDescent="0.25">
      <c r="B44" s="107" t="s">
        <v>95</v>
      </c>
      <c r="C44" s="108">
        <v>6.700167504187605E-4</v>
      </c>
      <c r="D44" s="109">
        <v>2.588034416259356E-2</v>
      </c>
      <c r="E44" s="110">
        <v>2985</v>
      </c>
      <c r="F44" s="111">
        <v>0</v>
      </c>
      <c r="H44" s="107" t="s">
        <v>95</v>
      </c>
      <c r="I44" s="126">
        <v>1.3981387535554213E-3</v>
      </c>
      <c r="J44" s="120"/>
      <c r="K44">
        <f t="shared" si="2"/>
        <v>5.3986993696574975E-2</v>
      </c>
      <c r="L44">
        <f t="shared" si="3"/>
        <v>-3.6196442304106593E-5</v>
      </c>
    </row>
    <row r="45" spans="2:12" ht="24" x14ac:dyDescent="0.25">
      <c r="B45" s="107" t="s">
        <v>96</v>
      </c>
      <c r="C45" s="108">
        <v>3.3500837520938025E-4</v>
      </c>
      <c r="D45" s="109">
        <v>1.8303234009578378E-2</v>
      </c>
      <c r="E45" s="110">
        <v>2985</v>
      </c>
      <c r="F45" s="111">
        <v>0</v>
      </c>
      <c r="H45" s="107" t="s">
        <v>96</v>
      </c>
      <c r="I45" s="126">
        <v>-3.949566053855603E-3</v>
      </c>
      <c r="J45" s="120"/>
      <c r="K45">
        <f t="shared" si="2"/>
        <v>-0.21571285785249422</v>
      </c>
      <c r="L45">
        <f t="shared" si="3"/>
        <v>7.228983172000477E-5</v>
      </c>
    </row>
    <row r="46" spans="2:12" x14ac:dyDescent="0.25">
      <c r="B46" s="107" t="s">
        <v>97</v>
      </c>
      <c r="C46" s="108">
        <v>0.60536013400335009</v>
      </c>
      <c r="D46" s="109">
        <v>0.4888550932848591</v>
      </c>
      <c r="E46" s="110">
        <v>2985</v>
      </c>
      <c r="F46" s="111">
        <v>0</v>
      </c>
      <c r="H46" s="107" t="s">
        <v>97</v>
      </c>
      <c r="I46" s="126">
        <v>0.10914728062460326</v>
      </c>
      <c r="J46" s="120"/>
      <c r="K46">
        <f t="shared" si="2"/>
        <v>8.8111730431522262E-2</v>
      </c>
      <c r="L46">
        <f t="shared" si="3"/>
        <v>-0.1351595049997969</v>
      </c>
    </row>
    <row r="47" spans="2:12" x14ac:dyDescent="0.25">
      <c r="B47" s="107" t="s">
        <v>98</v>
      </c>
      <c r="C47" s="108">
        <v>0.71758793969849244</v>
      </c>
      <c r="D47" s="109">
        <v>0.45024815661528028</v>
      </c>
      <c r="E47" s="110">
        <v>2985</v>
      </c>
      <c r="F47" s="111">
        <v>0</v>
      </c>
      <c r="H47" s="107" t="s">
        <v>98</v>
      </c>
      <c r="I47" s="126">
        <v>5.6661594886287643E-2</v>
      </c>
      <c r="J47" s="120"/>
      <c r="K47">
        <f t="shared" si="2"/>
        <v>3.5540218247864769E-2</v>
      </c>
      <c r="L47">
        <f t="shared" si="3"/>
        <v>-9.0305038537279142E-2</v>
      </c>
    </row>
    <row r="48" spans="2:12" x14ac:dyDescent="0.25">
      <c r="B48" s="107" t="s">
        <v>99</v>
      </c>
      <c r="C48" s="108">
        <v>0.47504187604690118</v>
      </c>
      <c r="D48" s="109">
        <v>0.49946037226219636</v>
      </c>
      <c r="E48" s="110">
        <v>2985</v>
      </c>
      <c r="F48" s="111">
        <v>0</v>
      </c>
      <c r="H48" s="107" t="s">
        <v>99</v>
      </c>
      <c r="I48" s="126">
        <v>0.11734328532503317</v>
      </c>
      <c r="J48" s="120"/>
      <c r="K48">
        <f t="shared" si="2"/>
        <v>0.12333373044935975</v>
      </c>
      <c r="L48">
        <f t="shared" si="3"/>
        <v>-0.11160640062360698</v>
      </c>
    </row>
    <row r="49" spans="2:12" ht="24" x14ac:dyDescent="0.25">
      <c r="B49" s="107" t="s">
        <v>100</v>
      </c>
      <c r="C49" s="108">
        <v>1.3065326633165829E-2</v>
      </c>
      <c r="D49" s="109">
        <v>0.11357352300507106</v>
      </c>
      <c r="E49" s="110">
        <v>2985</v>
      </c>
      <c r="F49" s="111">
        <v>0</v>
      </c>
      <c r="H49" s="107" t="s">
        <v>100</v>
      </c>
      <c r="I49" s="126">
        <v>1.4221475865414727E-2</v>
      </c>
      <c r="J49" s="120"/>
      <c r="K49">
        <f t="shared" si="2"/>
        <v>0.12358221587790937</v>
      </c>
      <c r="L49">
        <f t="shared" si="3"/>
        <v>-1.6360171144733421E-3</v>
      </c>
    </row>
    <row r="50" spans="2:12" x14ac:dyDescent="0.25">
      <c r="B50" s="107" t="s">
        <v>101</v>
      </c>
      <c r="C50" s="108">
        <v>0.1135678391959799</v>
      </c>
      <c r="D50" s="109">
        <v>0.31733881223943455</v>
      </c>
      <c r="E50" s="110">
        <v>2985</v>
      </c>
      <c r="F50" s="111">
        <v>0</v>
      </c>
      <c r="H50" s="107" t="s">
        <v>101</v>
      </c>
      <c r="I50" s="126">
        <v>7.2689567783348633E-2</v>
      </c>
      <c r="J50" s="120"/>
      <c r="K50">
        <f t="shared" si="2"/>
        <v>0.20304598162259391</v>
      </c>
      <c r="L50">
        <f t="shared" si="3"/>
        <v>-2.6013827577497862E-2</v>
      </c>
    </row>
    <row r="51" spans="2:12" x14ac:dyDescent="0.25">
      <c r="B51" s="107" t="s">
        <v>102</v>
      </c>
      <c r="C51" s="108">
        <v>0.11792294807370184</v>
      </c>
      <c r="D51" s="109">
        <v>0.32257089868372985</v>
      </c>
      <c r="E51" s="110">
        <v>2985</v>
      </c>
      <c r="F51" s="111">
        <v>0</v>
      </c>
      <c r="H51" s="107" t="s">
        <v>102</v>
      </c>
      <c r="I51" s="126">
        <v>8.4808810091873049E-2</v>
      </c>
      <c r="J51" s="120"/>
      <c r="K51">
        <f t="shared" si="2"/>
        <v>0.23191151306108165</v>
      </c>
      <c r="L51">
        <f t="shared" si="3"/>
        <v>-3.1003741966388429E-2</v>
      </c>
    </row>
    <row r="52" spans="2:12" x14ac:dyDescent="0.25">
      <c r="B52" s="107" t="s">
        <v>103</v>
      </c>
      <c r="C52" s="108">
        <v>8.3752093802345065E-2</v>
      </c>
      <c r="D52" s="109">
        <v>0.27706208143114619</v>
      </c>
      <c r="E52" s="110">
        <v>2985</v>
      </c>
      <c r="F52" s="111">
        <v>0</v>
      </c>
      <c r="H52" s="107" t="s">
        <v>103</v>
      </c>
      <c r="I52" s="126">
        <v>-7.4559521755986702E-3</v>
      </c>
      <c r="J52" s="120"/>
      <c r="K52">
        <f t="shared" si="2"/>
        <v>-2.465693080162561E-2</v>
      </c>
      <c r="L52">
        <f t="shared" si="3"/>
        <v>2.2538327972235479E-3</v>
      </c>
    </row>
    <row r="53" spans="2:12" x14ac:dyDescent="0.25">
      <c r="B53" s="107" t="s">
        <v>104</v>
      </c>
      <c r="C53" s="108">
        <v>0.86130653266331658</v>
      </c>
      <c r="D53" s="109">
        <v>0.34568428104132976</v>
      </c>
      <c r="E53" s="110">
        <v>2985</v>
      </c>
      <c r="F53" s="111">
        <v>0</v>
      </c>
      <c r="H53" s="107" t="s">
        <v>104</v>
      </c>
      <c r="I53" s="126">
        <v>5.8433870601765595E-2</v>
      </c>
      <c r="J53" s="120"/>
      <c r="K53">
        <f t="shared" si="2"/>
        <v>2.3444502883522799E-2</v>
      </c>
      <c r="L53">
        <f t="shared" si="3"/>
        <v>-0.14559376066071769</v>
      </c>
    </row>
    <row r="54" spans="2:12" x14ac:dyDescent="0.25">
      <c r="B54" s="107" t="s">
        <v>105</v>
      </c>
      <c r="C54" s="108">
        <v>0.88743718592964826</v>
      </c>
      <c r="D54" s="109">
        <v>0.31611058662010533</v>
      </c>
      <c r="E54" s="110">
        <v>2985</v>
      </c>
      <c r="F54" s="111">
        <v>0</v>
      </c>
      <c r="H54" s="107" t="s">
        <v>105</v>
      </c>
      <c r="I54" s="126">
        <v>4.3242439547613143E-2</v>
      </c>
      <c r="J54" s="120"/>
      <c r="K54">
        <f t="shared" si="2"/>
        <v>1.5398062857654448E-2</v>
      </c>
      <c r="L54">
        <f t="shared" si="3"/>
        <v>-0.12139722770811501</v>
      </c>
    </row>
    <row r="55" spans="2:12" x14ac:dyDescent="0.25">
      <c r="B55" s="107" t="s">
        <v>106</v>
      </c>
      <c r="C55" s="108">
        <v>0.63182579564489116</v>
      </c>
      <c r="D55" s="109">
        <v>0.48238979676539318</v>
      </c>
      <c r="E55" s="110">
        <v>2985</v>
      </c>
      <c r="F55" s="111">
        <v>0</v>
      </c>
      <c r="H55" s="107" t="s">
        <v>106</v>
      </c>
      <c r="I55" s="126">
        <v>8.93603042533858E-2</v>
      </c>
      <c r="J55" s="120"/>
      <c r="K55">
        <f t="shared" si="2"/>
        <v>6.8202435333476849E-2</v>
      </c>
      <c r="L55">
        <f t="shared" si="3"/>
        <v>-0.11704257783342799</v>
      </c>
    </row>
    <row r="56" spans="2:12" x14ac:dyDescent="0.25">
      <c r="B56" s="107" t="s">
        <v>107</v>
      </c>
      <c r="C56" s="108">
        <v>0.95242881072026797</v>
      </c>
      <c r="D56" s="109">
        <v>0.21289282499356435</v>
      </c>
      <c r="E56" s="110">
        <v>2985</v>
      </c>
      <c r="F56" s="111">
        <v>0</v>
      </c>
      <c r="H56" s="107" t="s">
        <v>107</v>
      </c>
      <c r="I56" s="126">
        <v>3.4669339815186467E-2</v>
      </c>
      <c r="J56" s="120"/>
      <c r="K56">
        <f t="shared" si="2"/>
        <v>7.7469108064184018E-3</v>
      </c>
      <c r="L56">
        <f t="shared" si="3"/>
        <v>-0.15510188325808097</v>
      </c>
    </row>
    <row r="57" spans="2:12" x14ac:dyDescent="0.25">
      <c r="B57" s="107" t="s">
        <v>108</v>
      </c>
      <c r="C57" s="108">
        <v>0.5283082077051926</v>
      </c>
      <c r="D57" s="109">
        <v>0.49928164094717709</v>
      </c>
      <c r="E57" s="110">
        <v>2985</v>
      </c>
      <c r="F57" s="111">
        <v>0</v>
      </c>
      <c r="H57" s="107" t="s">
        <v>108</v>
      </c>
      <c r="I57" s="126">
        <v>7.4999993063414871E-2</v>
      </c>
      <c r="J57" s="120"/>
      <c r="K57">
        <f t="shared" si="2"/>
        <v>7.0855561768839559E-2</v>
      </c>
      <c r="L57">
        <f t="shared" si="3"/>
        <v>-7.9360242123196006E-2</v>
      </c>
    </row>
    <row r="58" spans="2:12" x14ac:dyDescent="0.25">
      <c r="B58" s="107" t="s">
        <v>109</v>
      </c>
      <c r="C58" s="108">
        <v>0.23484087102177553</v>
      </c>
      <c r="D58" s="109">
        <v>0.42397034608703849</v>
      </c>
      <c r="E58" s="110">
        <v>2985</v>
      </c>
      <c r="F58" s="111">
        <v>0</v>
      </c>
      <c r="H58" s="107" t="s">
        <v>109</v>
      </c>
      <c r="I58" s="126">
        <v>8.141132535687616E-2</v>
      </c>
      <c r="J58" s="120"/>
      <c r="K58">
        <f t="shared" si="2"/>
        <v>0.14692682960954517</v>
      </c>
      <c r="L58">
        <f t="shared" si="3"/>
        <v>-4.5094442888043415E-2</v>
      </c>
    </row>
    <row r="59" spans="2:12" x14ac:dyDescent="0.25">
      <c r="B59" s="107" t="s">
        <v>110</v>
      </c>
      <c r="C59" s="108">
        <v>6.0971524288107204E-2</v>
      </c>
      <c r="D59" s="109">
        <v>0.23931816585995891</v>
      </c>
      <c r="E59" s="110">
        <v>2985</v>
      </c>
      <c r="F59" s="111">
        <v>0</v>
      </c>
      <c r="H59" s="107" t="s">
        <v>110</v>
      </c>
      <c r="I59" s="126">
        <v>7.2369490792114133E-2</v>
      </c>
      <c r="J59" s="120"/>
      <c r="K59">
        <f t="shared" ref="K59:K83" si="4">((1-C59)/D59)*I59</f>
        <v>0.28396094538987482</v>
      </c>
      <c r="L59">
        <f t="shared" si="1"/>
        <v>-1.8437706764522731E-2</v>
      </c>
    </row>
    <row r="60" spans="2:12" x14ac:dyDescent="0.25">
      <c r="B60" s="107" t="s">
        <v>111</v>
      </c>
      <c r="C60" s="108">
        <v>0.34472361809045227</v>
      </c>
      <c r="D60" s="109">
        <v>0.47535770254649179</v>
      </c>
      <c r="E60" s="110">
        <v>2985</v>
      </c>
      <c r="F60" s="111">
        <v>0</v>
      </c>
      <c r="H60" s="107" t="s">
        <v>111</v>
      </c>
      <c r="I60" s="126">
        <v>0.11286067107020747</v>
      </c>
      <c r="J60" s="120"/>
      <c r="K60">
        <f t="shared" si="4"/>
        <v>0.15557743527157014</v>
      </c>
      <c r="L60">
        <f t="shared" si="1"/>
        <v>-8.1845184506362828E-2</v>
      </c>
    </row>
    <row r="61" spans="2:12" x14ac:dyDescent="0.25">
      <c r="B61" s="107" t="s">
        <v>112</v>
      </c>
      <c r="C61" s="108">
        <v>0.22981574539363483</v>
      </c>
      <c r="D61" s="109">
        <v>0.4207847253331688</v>
      </c>
      <c r="E61" s="110">
        <v>2985</v>
      </c>
      <c r="F61" s="111">
        <v>0</v>
      </c>
      <c r="H61" s="107" t="s">
        <v>112</v>
      </c>
      <c r="I61" s="126">
        <v>8.5998350845002278E-2</v>
      </c>
      <c r="J61" s="120"/>
      <c r="K61">
        <f t="shared" si="4"/>
        <v>0.1574072720688508</v>
      </c>
      <c r="L61">
        <f t="shared" si="1"/>
        <v>-4.6968851082745386E-2</v>
      </c>
    </row>
    <row r="62" spans="2:12" x14ac:dyDescent="0.25">
      <c r="B62" s="107" t="s">
        <v>113</v>
      </c>
      <c r="C62" s="108">
        <v>0.27537688442211056</v>
      </c>
      <c r="D62" s="109">
        <v>0.44677883501185006</v>
      </c>
      <c r="E62" s="110">
        <v>2985</v>
      </c>
      <c r="F62" s="111">
        <v>0</v>
      </c>
      <c r="H62" s="107" t="s">
        <v>113</v>
      </c>
      <c r="I62" s="126">
        <v>5.8434373655400794E-2</v>
      </c>
      <c r="J62" s="120"/>
      <c r="K62">
        <f t="shared" si="4"/>
        <v>9.4773732721461598E-2</v>
      </c>
      <c r="L62">
        <f t="shared" si="1"/>
        <v>-3.6016647386519392E-2</v>
      </c>
    </row>
    <row r="63" spans="2:12" x14ac:dyDescent="0.25">
      <c r="B63" s="107" t="s">
        <v>114</v>
      </c>
      <c r="C63" s="108">
        <v>0.93802345058626468</v>
      </c>
      <c r="D63" s="109">
        <v>0.24115335189080006</v>
      </c>
      <c r="E63" s="110">
        <v>2985</v>
      </c>
      <c r="F63" s="111">
        <v>0</v>
      </c>
      <c r="H63" s="107" t="s">
        <v>114</v>
      </c>
      <c r="I63" s="126">
        <v>4.6864346046002411E-2</v>
      </c>
      <c r="J63" s="120"/>
      <c r="K63">
        <f t="shared" si="4"/>
        <v>1.2044163747629275E-2</v>
      </c>
      <c r="L63">
        <f t="shared" si="1"/>
        <v>-0.18229004591006479</v>
      </c>
    </row>
    <row r="64" spans="2:12" x14ac:dyDescent="0.25">
      <c r="B64" s="107" t="s">
        <v>115</v>
      </c>
      <c r="C64" s="108">
        <v>0.17051926298157455</v>
      </c>
      <c r="D64" s="109">
        <v>0.37615135812144773</v>
      </c>
      <c r="E64" s="110">
        <v>2985</v>
      </c>
      <c r="F64" s="111">
        <v>0</v>
      </c>
      <c r="H64" s="107" t="s">
        <v>115</v>
      </c>
      <c r="I64" s="126">
        <v>1.2064491206594105E-2</v>
      </c>
      <c r="J64" s="120"/>
      <c r="K64">
        <f t="shared" si="4"/>
        <v>2.6604351790129526E-2</v>
      </c>
      <c r="L64">
        <f t="shared" si="1"/>
        <v>-5.4691498631566759E-3</v>
      </c>
    </row>
    <row r="65" spans="2:12" x14ac:dyDescent="0.25">
      <c r="B65" s="107" t="s">
        <v>116</v>
      </c>
      <c r="C65" s="108">
        <v>9.380234505862646E-2</v>
      </c>
      <c r="D65" s="109">
        <v>0.29160238602599403</v>
      </c>
      <c r="E65" s="110">
        <v>2985</v>
      </c>
      <c r="F65" s="111">
        <v>0</v>
      </c>
      <c r="H65" s="107" t="s">
        <v>116</v>
      </c>
      <c r="I65" s="126">
        <v>1.7896048316138363E-2</v>
      </c>
      <c r="J65" s="120"/>
      <c r="K65">
        <f t="shared" si="4"/>
        <v>5.5614623864416707E-2</v>
      </c>
      <c r="L65">
        <f t="shared" si="1"/>
        <v>-5.7567817678508973E-3</v>
      </c>
    </row>
    <row r="66" spans="2:12" x14ac:dyDescent="0.25">
      <c r="B66" s="107" t="s">
        <v>117</v>
      </c>
      <c r="C66" s="108">
        <v>2.3115577889447236E-2</v>
      </c>
      <c r="D66" s="109">
        <v>0.15029575972270431</v>
      </c>
      <c r="E66" s="110">
        <v>2985</v>
      </c>
      <c r="F66" s="111">
        <v>0</v>
      </c>
      <c r="H66" s="107" t="s">
        <v>117</v>
      </c>
      <c r="I66" s="126">
        <v>-1.1625485388901839E-2</v>
      </c>
      <c r="J66" s="120"/>
      <c r="K66">
        <f t="shared" si="4"/>
        <v>-7.5562714456118146E-2</v>
      </c>
      <c r="L66">
        <f t="shared" si="1"/>
        <v>1.7880066177888038E-3</v>
      </c>
    </row>
    <row r="67" spans="2:12" x14ac:dyDescent="0.25">
      <c r="B67" s="107" t="s">
        <v>118</v>
      </c>
      <c r="C67" s="108">
        <v>8.0067001675041882E-2</v>
      </c>
      <c r="D67" s="109">
        <v>0.27144237078380062</v>
      </c>
      <c r="E67" s="110">
        <v>2985</v>
      </c>
      <c r="F67" s="111">
        <v>0</v>
      </c>
      <c r="H67" s="107" t="s">
        <v>118</v>
      </c>
      <c r="I67" s="126">
        <v>6.5325684211263696E-2</v>
      </c>
      <c r="J67" s="120"/>
      <c r="K67">
        <f t="shared" si="4"/>
        <v>0.22139230647952918</v>
      </c>
      <c r="L67">
        <f t="shared" si="1"/>
        <v>-1.9269031772981605E-2</v>
      </c>
    </row>
    <row r="68" spans="2:12" x14ac:dyDescent="0.25">
      <c r="B68" s="107" t="s">
        <v>119</v>
      </c>
      <c r="C68" s="108">
        <v>3.3500837520938024E-3</v>
      </c>
      <c r="D68" s="109">
        <v>5.7792556718756834E-2</v>
      </c>
      <c r="E68" s="110">
        <v>2985</v>
      </c>
      <c r="F68" s="111">
        <v>0</v>
      </c>
      <c r="H68" s="107" t="s">
        <v>119</v>
      </c>
      <c r="I68" s="126">
        <v>1.1189410655676656E-2</v>
      </c>
      <c r="J68" s="120"/>
      <c r="K68">
        <f t="shared" si="4"/>
        <v>0.19296473155035485</v>
      </c>
      <c r="L68">
        <f t="shared" si="1"/>
        <v>-6.4862094638774739E-4</v>
      </c>
    </row>
    <row r="69" spans="2:12" x14ac:dyDescent="0.25">
      <c r="B69" s="107" t="s">
        <v>120</v>
      </c>
      <c r="C69" s="108">
        <v>0.62110552763819094</v>
      </c>
      <c r="D69" s="109">
        <v>0.48519307113049981</v>
      </c>
      <c r="E69" s="110">
        <v>2985</v>
      </c>
      <c r="F69" s="111">
        <v>0</v>
      </c>
      <c r="H69" s="107" t="s">
        <v>120</v>
      </c>
      <c r="I69" s="126">
        <v>8.342851895055918E-2</v>
      </c>
      <c r="J69" s="120"/>
      <c r="K69">
        <f t="shared" si="4"/>
        <v>6.5150569017909929E-2</v>
      </c>
      <c r="L69">
        <f t="shared" si="1"/>
        <v>-0.10679854549885499</v>
      </c>
    </row>
    <row r="70" spans="2:12" x14ac:dyDescent="0.25">
      <c r="B70" s="107" t="s">
        <v>121</v>
      </c>
      <c r="C70" s="108">
        <v>0.46901172529313234</v>
      </c>
      <c r="D70" s="109">
        <v>0.49912241502880378</v>
      </c>
      <c r="E70" s="110">
        <v>2985</v>
      </c>
      <c r="F70" s="111">
        <v>0</v>
      </c>
      <c r="H70" s="107" t="s">
        <v>121</v>
      </c>
      <c r="I70" s="126">
        <v>-2.4121572931955444E-2</v>
      </c>
      <c r="J70" s="120"/>
      <c r="K70">
        <f t="shared" si="4"/>
        <v>-2.5661585231782767E-2</v>
      </c>
      <c r="L70">
        <f t="shared" si="1"/>
        <v>2.2666384431858595E-2</v>
      </c>
    </row>
    <row r="71" spans="2:12" ht="24" x14ac:dyDescent="0.25">
      <c r="B71" s="107" t="s">
        <v>122</v>
      </c>
      <c r="C71" s="108">
        <v>2.2020100502512561</v>
      </c>
      <c r="D71" s="109">
        <v>1.537640764900208</v>
      </c>
      <c r="E71" s="110">
        <v>2985</v>
      </c>
      <c r="F71" s="111">
        <v>0</v>
      </c>
      <c r="H71" s="107" t="s">
        <v>122</v>
      </c>
      <c r="I71" s="126">
        <v>-3.2941676679694443E-2</v>
      </c>
      <c r="J71" s="120"/>
      <c r="K71">
        <f t="shared" si="4"/>
        <v>2.5751285570066115E-2</v>
      </c>
      <c r="L71">
        <f t="shared" si="1"/>
        <v>4.7174804919744864E-2</v>
      </c>
    </row>
    <row r="72" spans="2:12" x14ac:dyDescent="0.25">
      <c r="B72" s="107" t="s">
        <v>123</v>
      </c>
      <c r="C72" s="112">
        <v>0.79195979899497493</v>
      </c>
      <c r="D72" s="113">
        <v>0.4059737553984698</v>
      </c>
      <c r="E72" s="110">
        <v>2985</v>
      </c>
      <c r="F72" s="111">
        <v>0</v>
      </c>
      <c r="H72" s="107" t="s">
        <v>123</v>
      </c>
      <c r="I72" s="126">
        <v>4.8904625324717364E-2</v>
      </c>
      <c r="J72" s="120"/>
      <c r="K72">
        <f t="shared" si="4"/>
        <v>2.5061048768148988E-2</v>
      </c>
      <c r="L72">
        <f t="shared" ref="L72:L95" si="5">((0-C72)/D72)*I72</f>
        <v>-9.5401480334789415E-2</v>
      </c>
    </row>
    <row r="73" spans="2:12" x14ac:dyDescent="0.25">
      <c r="B73" s="107" t="s">
        <v>124</v>
      </c>
      <c r="C73" s="112">
        <v>0.15242881072026801</v>
      </c>
      <c r="D73" s="113">
        <v>0.35949626430468662</v>
      </c>
      <c r="E73" s="110">
        <v>2985</v>
      </c>
      <c r="F73" s="111">
        <v>0</v>
      </c>
      <c r="H73" s="107" t="s">
        <v>124</v>
      </c>
      <c r="I73" s="126">
        <v>-4.1014531615930723E-2</v>
      </c>
      <c r="J73" s="120"/>
      <c r="K73">
        <f t="shared" si="4"/>
        <v>-9.6698460571492451E-2</v>
      </c>
      <c r="L73">
        <f t="shared" si="5"/>
        <v>1.7390434608707143E-2</v>
      </c>
    </row>
    <row r="74" spans="2:12" x14ac:dyDescent="0.25">
      <c r="B74" s="107" t="s">
        <v>125</v>
      </c>
      <c r="C74" s="112">
        <v>3.2160804020100506E-2</v>
      </c>
      <c r="D74" s="113">
        <v>0.17645656075400679</v>
      </c>
      <c r="E74" s="110">
        <v>2985</v>
      </c>
      <c r="F74" s="111">
        <v>0</v>
      </c>
      <c r="H74" s="107" t="s">
        <v>125</v>
      </c>
      <c r="I74" s="126">
        <v>-1.7271397712862502E-2</v>
      </c>
      <c r="J74" s="120"/>
      <c r="K74">
        <f t="shared" si="4"/>
        <v>-9.4731165587938343E-2</v>
      </c>
      <c r="L74">
        <f t="shared" si="5"/>
        <v>3.1478684307518455E-3</v>
      </c>
    </row>
    <row r="75" spans="2:12" x14ac:dyDescent="0.25">
      <c r="B75" s="107" t="s">
        <v>126</v>
      </c>
      <c r="C75" s="112">
        <v>2.3450586264656615E-2</v>
      </c>
      <c r="D75" s="113">
        <v>0.15135498257792399</v>
      </c>
      <c r="E75" s="110">
        <v>2985</v>
      </c>
      <c r="F75" s="111">
        <v>0</v>
      </c>
      <c r="H75" s="107" t="s">
        <v>126</v>
      </c>
      <c r="I75" s="126">
        <v>-1.3622095727237144E-2</v>
      </c>
      <c r="J75" s="120"/>
      <c r="K75">
        <f t="shared" si="4"/>
        <v>-8.7890397591842681E-2</v>
      </c>
      <c r="L75">
        <f t="shared" si="5"/>
        <v>2.1105755853958784E-3</v>
      </c>
    </row>
    <row r="76" spans="2:12" ht="24" x14ac:dyDescent="0.25">
      <c r="B76" s="107" t="s">
        <v>127</v>
      </c>
      <c r="C76" s="112">
        <v>0.93299832495812396</v>
      </c>
      <c r="D76" s="113">
        <v>0.25006679067024723</v>
      </c>
      <c r="E76" s="110">
        <v>2985</v>
      </c>
      <c r="F76" s="111">
        <v>0</v>
      </c>
      <c r="H76" s="107" t="s">
        <v>127</v>
      </c>
      <c r="I76" s="126">
        <v>-6.9172798254158686E-3</v>
      </c>
      <c r="J76" s="120"/>
      <c r="K76">
        <f t="shared" si="4"/>
        <v>-1.8533821855913567E-3</v>
      </c>
      <c r="L76">
        <f t="shared" si="5"/>
        <v>2.5808346934359641E-2</v>
      </c>
    </row>
    <row r="77" spans="2:12" ht="24" x14ac:dyDescent="0.25">
      <c r="B77" s="107" t="s">
        <v>128</v>
      </c>
      <c r="C77" s="112">
        <v>5.8626465661641543E-2</v>
      </c>
      <c r="D77" s="113">
        <v>0.23496361057400542</v>
      </c>
      <c r="E77" s="110">
        <v>2985</v>
      </c>
      <c r="F77" s="111">
        <v>0</v>
      </c>
      <c r="H77" s="107" t="s">
        <v>128</v>
      </c>
      <c r="I77" s="126">
        <v>4.5400781063762398E-3</v>
      </c>
      <c r="J77" s="120"/>
      <c r="K77">
        <f t="shared" si="4"/>
        <v>1.8189665041027571E-2</v>
      </c>
      <c r="L77">
        <f t="shared" si="5"/>
        <v>-1.132808321060436E-3</v>
      </c>
    </row>
    <row r="78" spans="2:12" ht="24" x14ac:dyDescent="0.25">
      <c r="B78" s="107" t="s">
        <v>129</v>
      </c>
      <c r="C78" s="112">
        <v>5.360134003350084E-3</v>
      </c>
      <c r="D78" s="113">
        <v>7.3028690457988071E-2</v>
      </c>
      <c r="E78" s="110">
        <v>2985</v>
      </c>
      <c r="F78" s="111">
        <v>0</v>
      </c>
      <c r="H78" s="107" t="s">
        <v>129</v>
      </c>
      <c r="I78" s="126">
        <v>7.8055499095765661E-3</v>
      </c>
      <c r="J78" s="120"/>
      <c r="K78">
        <f t="shared" si="4"/>
        <v>0.10631042494946154</v>
      </c>
      <c r="L78">
        <f t="shared" si="5"/>
        <v>-5.7290899265455871E-4</v>
      </c>
    </row>
    <row r="79" spans="2:12" ht="24" x14ac:dyDescent="0.25">
      <c r="B79" s="107" t="s">
        <v>130</v>
      </c>
      <c r="C79" s="112">
        <v>3.015075376884422E-3</v>
      </c>
      <c r="D79" s="113">
        <v>5.4836047130350445E-2</v>
      </c>
      <c r="E79" s="110">
        <v>2985</v>
      </c>
      <c r="F79" s="111">
        <v>0</v>
      </c>
      <c r="H79" s="107" t="s">
        <v>130</v>
      </c>
      <c r="I79" s="126">
        <v>1.6959598405358223E-3</v>
      </c>
      <c r="J79" s="120"/>
      <c r="K79">
        <f t="shared" si="4"/>
        <v>3.0834578388940711E-2</v>
      </c>
      <c r="L79">
        <f t="shared" si="5"/>
        <v>-9.3249733031070686E-5</v>
      </c>
    </row>
    <row r="80" spans="2:12" ht="24" x14ac:dyDescent="0.25">
      <c r="B80" s="107" t="s">
        <v>131</v>
      </c>
      <c r="C80" s="112">
        <v>0.95845896147403686</v>
      </c>
      <c r="D80" s="113">
        <v>0.19957134964751222</v>
      </c>
      <c r="E80" s="110">
        <v>2985</v>
      </c>
      <c r="F80" s="111">
        <v>0</v>
      </c>
      <c r="H80" s="107" t="s">
        <v>131</v>
      </c>
      <c r="I80" s="126">
        <v>3.4125334671645406E-2</v>
      </c>
      <c r="J80" s="120"/>
      <c r="K80">
        <f t="shared" si="4"/>
        <v>7.1032332286673928E-3</v>
      </c>
      <c r="L80">
        <f t="shared" si="5"/>
        <v>-0.16388992150981788</v>
      </c>
    </row>
    <row r="81" spans="2:12" ht="24" x14ac:dyDescent="0.25">
      <c r="B81" s="107" t="s">
        <v>132</v>
      </c>
      <c r="C81" s="112">
        <v>3.9195979899497489E-2</v>
      </c>
      <c r="D81" s="113">
        <v>0.19409347126333915</v>
      </c>
      <c r="E81" s="110">
        <v>2985</v>
      </c>
      <c r="F81" s="111">
        <v>0</v>
      </c>
      <c r="H81" s="107" t="s">
        <v>132</v>
      </c>
      <c r="I81" s="126">
        <v>-3.3420451224346365E-2</v>
      </c>
      <c r="J81" s="120"/>
      <c r="K81">
        <f t="shared" si="4"/>
        <v>-0.16543835133103654</v>
      </c>
      <c r="L81">
        <f t="shared" si="5"/>
        <v>6.7490540814962611E-3</v>
      </c>
    </row>
    <row r="82" spans="2:12" ht="24" x14ac:dyDescent="0.25">
      <c r="B82" s="107" t="s">
        <v>133</v>
      </c>
      <c r="C82" s="112">
        <v>2.3450586264656616E-3</v>
      </c>
      <c r="D82" s="113">
        <v>4.8377095418502825E-2</v>
      </c>
      <c r="E82" s="110">
        <v>2985</v>
      </c>
      <c r="F82" s="111">
        <v>0</v>
      </c>
      <c r="H82" s="107" t="s">
        <v>133</v>
      </c>
      <c r="I82" s="126">
        <v>-6.6921692067744235E-3</v>
      </c>
      <c r="J82" s="120"/>
      <c r="K82">
        <f t="shared" si="4"/>
        <v>-0.13800902306947418</v>
      </c>
      <c r="L82">
        <f t="shared" si="5"/>
        <v>3.2439998706726636E-4</v>
      </c>
    </row>
    <row r="83" spans="2:12" x14ac:dyDescent="0.25">
      <c r="B83" s="107" t="s">
        <v>134</v>
      </c>
      <c r="C83" s="112">
        <v>0.82747068676716917</v>
      </c>
      <c r="D83" s="113">
        <v>0.37790315177259881</v>
      </c>
      <c r="E83" s="110">
        <v>2985</v>
      </c>
      <c r="F83" s="111">
        <v>0</v>
      </c>
      <c r="H83" s="107" t="s">
        <v>134</v>
      </c>
      <c r="I83" s="126">
        <v>5.0531301519758237E-2</v>
      </c>
      <c r="J83" s="120"/>
      <c r="K83">
        <f t="shared" si="4"/>
        <v>2.3069748709614039E-2</v>
      </c>
      <c r="L83">
        <f t="shared" si="5"/>
        <v>-0.11064520254902266</v>
      </c>
    </row>
    <row r="84" spans="2:12" x14ac:dyDescent="0.25">
      <c r="B84" s="107" t="s">
        <v>135</v>
      </c>
      <c r="C84" s="112">
        <v>9.1457286432160806E-2</v>
      </c>
      <c r="D84" s="113">
        <v>0.28830660297742106</v>
      </c>
      <c r="E84" s="110">
        <v>2985</v>
      </c>
      <c r="F84" s="111">
        <v>0</v>
      </c>
      <c r="H84" s="107" t="s">
        <v>135</v>
      </c>
      <c r="I84" s="126">
        <v>-3.6228035558019601E-2</v>
      </c>
      <c r="J84" s="120"/>
      <c r="K84">
        <f t="shared" ref="K84:K95" si="6">((1-C84)/D84)*I84</f>
        <v>-0.11416567429672445</v>
      </c>
      <c r="L84">
        <f t="shared" si="5"/>
        <v>1.1492341107303013E-2</v>
      </c>
    </row>
    <row r="85" spans="2:12" x14ac:dyDescent="0.25">
      <c r="B85" s="107" t="s">
        <v>136</v>
      </c>
      <c r="C85" s="112">
        <v>3.7855946398659968E-2</v>
      </c>
      <c r="D85" s="113">
        <v>0.19087975214202474</v>
      </c>
      <c r="E85" s="110">
        <v>2985</v>
      </c>
      <c r="F85" s="111">
        <v>0</v>
      </c>
      <c r="H85" s="107" t="s">
        <v>136</v>
      </c>
      <c r="I85" s="126">
        <v>-1.8433732204011236E-2</v>
      </c>
      <c r="J85" s="120"/>
      <c r="K85">
        <f t="shared" si="6"/>
        <v>-9.2916643209870017E-2</v>
      </c>
      <c r="L85">
        <f t="shared" si="5"/>
        <v>3.6558428560986463E-3</v>
      </c>
    </row>
    <row r="86" spans="2:12" x14ac:dyDescent="0.25">
      <c r="B86" s="107" t="s">
        <v>137</v>
      </c>
      <c r="C86" s="112">
        <v>4.3216080402010047E-2</v>
      </c>
      <c r="D86" s="113">
        <v>0.2033772541759129</v>
      </c>
      <c r="E86" s="110">
        <v>2985</v>
      </c>
      <c r="F86" s="111">
        <v>0</v>
      </c>
      <c r="H86" s="107" t="s">
        <v>137</v>
      </c>
      <c r="I86" s="126">
        <v>-2.5236499675705348E-2</v>
      </c>
      <c r="J86" s="120"/>
      <c r="K86">
        <f t="shared" si="6"/>
        <v>-0.11872457013196559</v>
      </c>
      <c r="L86">
        <f t="shared" si="5"/>
        <v>5.362559365204328E-3</v>
      </c>
    </row>
    <row r="87" spans="2:12" x14ac:dyDescent="0.25">
      <c r="B87" s="107" t="s">
        <v>138</v>
      </c>
      <c r="C87" s="112">
        <v>0.909212730318258</v>
      </c>
      <c r="D87" s="113">
        <v>0.28735449162894106</v>
      </c>
      <c r="E87" s="110">
        <v>2985</v>
      </c>
      <c r="F87" s="111">
        <v>0</v>
      </c>
      <c r="H87" s="107" t="s">
        <v>138</v>
      </c>
      <c r="I87" s="126">
        <v>2.777795764618838E-2</v>
      </c>
      <c r="J87" s="120"/>
      <c r="K87">
        <f t="shared" si="6"/>
        <v>8.7762154603415934E-3</v>
      </c>
      <c r="L87">
        <f t="shared" si="5"/>
        <v>-8.789169283899298E-2</v>
      </c>
    </row>
    <row r="88" spans="2:12" x14ac:dyDescent="0.25">
      <c r="B88" s="107" t="s">
        <v>139</v>
      </c>
      <c r="C88" s="112">
        <v>5.0921273031825795E-2</v>
      </c>
      <c r="D88" s="113">
        <v>0.21987381107040732</v>
      </c>
      <c r="E88" s="110">
        <v>2985</v>
      </c>
      <c r="F88" s="111">
        <v>0</v>
      </c>
      <c r="H88" s="107" t="s">
        <v>139</v>
      </c>
      <c r="I88" s="126">
        <v>-2.0337870122917195E-2</v>
      </c>
      <c r="J88" s="120"/>
      <c r="K88">
        <f t="shared" si="6"/>
        <v>-8.7787807886412689E-2</v>
      </c>
      <c r="L88">
        <f t="shared" si="5"/>
        <v>4.7101118244739591E-3</v>
      </c>
    </row>
    <row r="89" spans="2:12" x14ac:dyDescent="0.25">
      <c r="B89" s="107" t="s">
        <v>140</v>
      </c>
      <c r="C89" s="112">
        <v>1.9430485762144054E-2</v>
      </c>
      <c r="D89" s="113">
        <v>0.13805552150989694</v>
      </c>
      <c r="E89" s="110">
        <v>2985</v>
      </c>
      <c r="F89" s="111">
        <v>0</v>
      </c>
      <c r="H89" s="107" t="s">
        <v>140</v>
      </c>
      <c r="I89" s="126">
        <v>-9.057290075938083E-3</v>
      </c>
      <c r="J89" s="120"/>
      <c r="K89">
        <f t="shared" si="6"/>
        <v>-6.4331382279681409E-2</v>
      </c>
      <c r="L89">
        <f t="shared" si="5"/>
        <v>1.2747591978891429E-3</v>
      </c>
    </row>
    <row r="90" spans="2:12" x14ac:dyDescent="0.25">
      <c r="B90" s="107" t="s">
        <v>141</v>
      </c>
      <c r="C90" s="112">
        <v>2.0435510887772193E-2</v>
      </c>
      <c r="D90" s="113">
        <v>0.14150833613013411</v>
      </c>
      <c r="E90" s="110">
        <v>2985</v>
      </c>
      <c r="F90" s="111">
        <v>0</v>
      </c>
      <c r="H90" s="107" t="s">
        <v>141</v>
      </c>
      <c r="I90" s="126">
        <v>-1.5970415890917859E-2</v>
      </c>
      <c r="J90" s="120"/>
      <c r="K90">
        <f t="shared" si="6"/>
        <v>-0.11055216046572798</v>
      </c>
      <c r="L90">
        <f t="shared" si="5"/>
        <v>2.3063207210702484E-3</v>
      </c>
    </row>
    <row r="91" spans="2:12" x14ac:dyDescent="0.25">
      <c r="B91" s="107" t="s">
        <v>142</v>
      </c>
      <c r="C91" s="112">
        <v>0.65762144053601335</v>
      </c>
      <c r="D91" s="113">
        <v>0.47458501423156468</v>
      </c>
      <c r="E91" s="110">
        <v>2985</v>
      </c>
      <c r="F91" s="111">
        <v>0</v>
      </c>
      <c r="H91" s="107" t="s">
        <v>142</v>
      </c>
      <c r="I91" s="126">
        <v>3.4530723057249399E-2</v>
      </c>
      <c r="J91" s="120"/>
      <c r="K91">
        <f t="shared" si="6"/>
        <v>2.4911404412408009E-2</v>
      </c>
      <c r="L91">
        <f t="shared" si="5"/>
        <v>-4.7848421586650598E-2</v>
      </c>
    </row>
    <row r="92" spans="2:12" x14ac:dyDescent="0.25">
      <c r="B92" s="107" t="s">
        <v>143</v>
      </c>
      <c r="C92" s="112">
        <v>0.20301507537688443</v>
      </c>
      <c r="D92" s="113">
        <v>0.40231104515222338</v>
      </c>
      <c r="E92" s="110">
        <v>2985</v>
      </c>
      <c r="F92" s="111">
        <v>0</v>
      </c>
      <c r="H92" s="107" t="s">
        <v>143</v>
      </c>
      <c r="I92" s="126">
        <v>-4.0120438427718341E-2</v>
      </c>
      <c r="J92" s="120"/>
      <c r="K92">
        <f t="shared" si="6"/>
        <v>-7.9479261087805453E-2</v>
      </c>
      <c r="L92">
        <f t="shared" si="5"/>
        <v>2.0245662975708328E-2</v>
      </c>
    </row>
    <row r="93" spans="2:12" x14ac:dyDescent="0.25">
      <c r="B93" s="107" t="s">
        <v>144</v>
      </c>
      <c r="C93" s="112">
        <v>0.10921273031825796</v>
      </c>
      <c r="D93" s="113">
        <v>0.31195818977920908</v>
      </c>
      <c r="E93" s="110">
        <v>2985</v>
      </c>
      <c r="F93" s="111">
        <v>0</v>
      </c>
      <c r="H93" s="107" t="s">
        <v>144</v>
      </c>
      <c r="I93" s="126">
        <v>-6.0085925826433529E-3</v>
      </c>
      <c r="J93" s="120"/>
      <c r="K93">
        <f t="shared" si="6"/>
        <v>-1.7157356199274741E-2</v>
      </c>
      <c r="L93">
        <f t="shared" si="5"/>
        <v>2.1035344569249968E-3</v>
      </c>
    </row>
    <row r="94" spans="2:12" x14ac:dyDescent="0.25">
      <c r="B94" s="107" t="s">
        <v>145</v>
      </c>
      <c r="C94" s="112">
        <v>3.015075376884422E-2</v>
      </c>
      <c r="D94" s="113">
        <v>0.1710306560490901</v>
      </c>
      <c r="E94" s="110">
        <v>2985</v>
      </c>
      <c r="F94" s="111">
        <v>0</v>
      </c>
      <c r="H94" s="107" t="s">
        <v>145</v>
      </c>
      <c r="I94" s="126">
        <v>9.5161974178763244E-3</v>
      </c>
      <c r="J94" s="120"/>
      <c r="K94">
        <f t="shared" si="6"/>
        <v>5.396270531795884E-2</v>
      </c>
      <c r="L94">
        <f t="shared" si="5"/>
        <v>-1.6775970565168553E-3</v>
      </c>
    </row>
    <row r="95" spans="2:12" ht="15.75" thickBot="1" x14ac:dyDescent="0.3">
      <c r="B95" s="114" t="s">
        <v>146</v>
      </c>
      <c r="C95" s="115">
        <v>75240.441153997846</v>
      </c>
      <c r="D95" s="116">
        <v>804258.84296257223</v>
      </c>
      <c r="E95" s="117">
        <v>2985</v>
      </c>
      <c r="F95" s="118">
        <v>63</v>
      </c>
      <c r="H95" s="114" t="s">
        <v>146</v>
      </c>
      <c r="I95" s="127">
        <v>-6.1309303937476262E-3</v>
      </c>
      <c r="J95" s="120"/>
      <c r="K95">
        <f t="shared" si="6"/>
        <v>5.7355636262627744E-4</v>
      </c>
      <c r="L95">
        <f t="shared" si="5"/>
        <v>5.7356398570738792E-4</v>
      </c>
    </row>
    <row r="96" spans="2:12" x14ac:dyDescent="0.25">
      <c r="B96" s="119" t="s">
        <v>153</v>
      </c>
      <c r="C96" s="97"/>
      <c r="D96" s="97"/>
      <c r="E96" s="97"/>
      <c r="F96" s="97"/>
      <c r="H96" s="119" t="s">
        <v>7</v>
      </c>
      <c r="I96" s="97"/>
      <c r="J96" s="120"/>
    </row>
  </sheetData>
  <mergeCells count="6">
    <mergeCell ref="H96:I96"/>
    <mergeCell ref="K5:L5"/>
    <mergeCell ref="B5:F5"/>
    <mergeCell ref="B96:F96"/>
    <mergeCell ref="H4:I4"/>
    <mergeCell ref="H5:H6"/>
  </mergeCells>
  <pageMargins left="0.25" right="0.2" top="0.25" bottom="0.25" header="0.55000000000000004" footer="0.05"/>
  <pageSetup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workbookViewId="0">
      <selection activeCell="H103" sqref="H103"/>
    </sheetView>
  </sheetViews>
  <sheetFormatPr defaultRowHeight="15" x14ac:dyDescent="0.25"/>
  <cols>
    <col min="1" max="1" width="5.42578125" customWidth="1"/>
    <col min="2" max="2" width="35" bestFit="1" customWidth="1"/>
    <col min="3" max="3" width="11.42578125" bestFit="1" customWidth="1"/>
    <col min="4" max="4" width="13.570312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4" spans="1:12" ht="15.75" thickBot="1" x14ac:dyDescent="0.3">
      <c r="H4" s="64" t="s">
        <v>6</v>
      </c>
      <c r="I4" s="65"/>
      <c r="J4" s="88"/>
    </row>
    <row r="5" spans="1:12" ht="15.75" thickBot="1" x14ac:dyDescent="0.3">
      <c r="B5" s="64" t="s">
        <v>0</v>
      </c>
      <c r="C5" s="65"/>
      <c r="D5" s="65"/>
      <c r="E5" s="65"/>
      <c r="F5" s="65"/>
      <c r="H5" s="89" t="s">
        <v>50</v>
      </c>
      <c r="I5" s="90" t="s">
        <v>4</v>
      </c>
      <c r="J5" s="88"/>
      <c r="K5" s="4" t="s">
        <v>8</v>
      </c>
      <c r="L5" s="4"/>
    </row>
    <row r="6" spans="1:12" ht="27" thickBot="1" x14ac:dyDescent="0.3">
      <c r="B6" s="66" t="s">
        <v>50</v>
      </c>
      <c r="C6" s="67" t="s">
        <v>1</v>
      </c>
      <c r="D6" s="68" t="s">
        <v>46</v>
      </c>
      <c r="E6" s="68" t="s">
        <v>47</v>
      </c>
      <c r="F6" s="69" t="s">
        <v>2</v>
      </c>
      <c r="H6" s="91"/>
      <c r="I6" s="92" t="s">
        <v>5</v>
      </c>
      <c r="J6" s="88"/>
      <c r="K6" s="1" t="s">
        <v>9</v>
      </c>
      <c r="L6" s="1" t="s">
        <v>10</v>
      </c>
    </row>
    <row r="7" spans="1:12" ht="24" x14ac:dyDescent="0.25">
      <c r="B7" s="70" t="s">
        <v>57</v>
      </c>
      <c r="C7" s="71">
        <v>2.5171624713958809E-2</v>
      </c>
      <c r="D7" s="72">
        <v>0.15666855113331749</v>
      </c>
      <c r="E7" s="73">
        <v>3496</v>
      </c>
      <c r="F7" s="74">
        <v>0</v>
      </c>
      <c r="H7" s="70" t="s">
        <v>57</v>
      </c>
      <c r="I7" s="93">
        <v>3.2336428102117787E-2</v>
      </c>
      <c r="J7" s="88"/>
      <c r="K7">
        <f>((1-C7)/D7)*I7</f>
        <v>0.20120482024830399</v>
      </c>
      <c r="L7">
        <f>((0-C7)/D7)*I7</f>
        <v>-5.1954296308247506E-3</v>
      </c>
    </row>
    <row r="8" spans="1:12" ht="24" x14ac:dyDescent="0.25">
      <c r="B8" s="75" t="s">
        <v>58</v>
      </c>
      <c r="C8" s="76">
        <v>7.9519450800915326E-2</v>
      </c>
      <c r="D8" s="77">
        <v>0.27058649418914987</v>
      </c>
      <c r="E8" s="78">
        <v>3496</v>
      </c>
      <c r="F8" s="79">
        <v>0</v>
      </c>
      <c r="H8" s="75" t="s">
        <v>58</v>
      </c>
      <c r="I8" s="94">
        <v>3.7267217453779741E-2</v>
      </c>
      <c r="J8" s="88"/>
      <c r="K8">
        <f t="shared" ref="K8:K71" si="0">((1-C8)/D8)*I8</f>
        <v>0.12677553952488593</v>
      </c>
      <c r="L8">
        <f t="shared" ref="L8:L71" si="1">((0-C8)/D8)*I8</f>
        <v>-1.0952019884374857E-2</v>
      </c>
    </row>
    <row r="9" spans="1:12" ht="24" x14ac:dyDescent="0.25">
      <c r="B9" s="75" t="s">
        <v>59</v>
      </c>
      <c r="C9" s="76">
        <v>5.0629290617848967E-2</v>
      </c>
      <c r="D9" s="77">
        <v>0.21927087889008393</v>
      </c>
      <c r="E9" s="78">
        <v>3496</v>
      </c>
      <c r="F9" s="79">
        <v>0</v>
      </c>
      <c r="H9" s="75" t="s">
        <v>59</v>
      </c>
      <c r="I9" s="94">
        <v>-8.1616009248424506E-3</v>
      </c>
      <c r="J9" s="88"/>
      <c r="K9">
        <f t="shared" si="0"/>
        <v>-3.5337044750004432E-2</v>
      </c>
      <c r="L9">
        <f t="shared" si="1"/>
        <v>1.8845004280659185E-3</v>
      </c>
    </row>
    <row r="10" spans="1:12" ht="24" x14ac:dyDescent="0.25">
      <c r="B10" s="75" t="s">
        <v>60</v>
      </c>
      <c r="C10" s="76">
        <v>0.10068649885583524</v>
      </c>
      <c r="D10" s="77">
        <v>0.30095620259536232</v>
      </c>
      <c r="E10" s="78">
        <v>3496</v>
      </c>
      <c r="F10" s="79">
        <v>0</v>
      </c>
      <c r="H10" s="75" t="s">
        <v>60</v>
      </c>
      <c r="I10" s="94">
        <v>-1.1919737538063108E-2</v>
      </c>
      <c r="J10" s="88"/>
      <c r="K10">
        <f t="shared" si="0"/>
        <v>-3.5618408278787358E-2</v>
      </c>
      <c r="L10">
        <f t="shared" si="1"/>
        <v>3.9878116139100356E-3</v>
      </c>
    </row>
    <row r="11" spans="1:12" ht="24" x14ac:dyDescent="0.25">
      <c r="B11" s="75" t="s">
        <v>61</v>
      </c>
      <c r="C11" s="76">
        <v>7.5800915331807786E-2</v>
      </c>
      <c r="D11" s="77">
        <v>0.26471717162816782</v>
      </c>
      <c r="E11" s="78">
        <v>3496</v>
      </c>
      <c r="F11" s="79">
        <v>0</v>
      </c>
      <c r="H11" s="75" t="s">
        <v>61</v>
      </c>
      <c r="I11" s="94">
        <v>1.0079370671467044E-4</v>
      </c>
      <c r="J11" s="88"/>
      <c r="K11">
        <f t="shared" si="0"/>
        <v>3.5189803106864425E-4</v>
      </c>
      <c r="L11">
        <f t="shared" si="1"/>
        <v>-2.8861955503927804E-5</v>
      </c>
    </row>
    <row r="12" spans="1:12" ht="24" x14ac:dyDescent="0.25">
      <c r="B12" s="75" t="s">
        <v>62</v>
      </c>
      <c r="C12" s="76">
        <v>0.10040045766590389</v>
      </c>
      <c r="D12" s="77">
        <v>0.3005761940965862</v>
      </c>
      <c r="E12" s="78">
        <v>3496</v>
      </c>
      <c r="F12" s="79">
        <v>0</v>
      </c>
      <c r="H12" s="75" t="s">
        <v>62</v>
      </c>
      <c r="I12" s="94">
        <v>3.5888534866741033E-3</v>
      </c>
      <c r="J12" s="88"/>
      <c r="K12">
        <f t="shared" si="0"/>
        <v>1.0741139909033189E-2</v>
      </c>
      <c r="L12">
        <f t="shared" si="1"/>
        <v>-1.1987726893706357E-3</v>
      </c>
    </row>
    <row r="13" spans="1:12" ht="24" x14ac:dyDescent="0.25">
      <c r="B13" s="75" t="s">
        <v>63</v>
      </c>
      <c r="C13" s="76">
        <v>5.434782608695652E-2</v>
      </c>
      <c r="D13" s="77">
        <v>0.22673518680116772</v>
      </c>
      <c r="E13" s="78">
        <v>3496</v>
      </c>
      <c r="F13" s="79">
        <v>0</v>
      </c>
      <c r="H13" s="75" t="s">
        <v>63</v>
      </c>
      <c r="I13" s="94">
        <v>-2.9776871939473381E-2</v>
      </c>
      <c r="J13" s="88"/>
      <c r="K13">
        <f t="shared" si="0"/>
        <v>-0.1241914150122035</v>
      </c>
      <c r="L13">
        <f t="shared" si="1"/>
        <v>7.1374376443795115E-3</v>
      </c>
    </row>
    <row r="14" spans="1:12" ht="24" x14ac:dyDescent="0.25">
      <c r="B14" s="75" t="s">
        <v>64</v>
      </c>
      <c r="C14" s="76">
        <v>0.1118421052631579</v>
      </c>
      <c r="D14" s="77">
        <v>0.31521717964142121</v>
      </c>
      <c r="E14" s="78">
        <v>3496</v>
      </c>
      <c r="F14" s="79">
        <v>0</v>
      </c>
      <c r="H14" s="75" t="s">
        <v>64</v>
      </c>
      <c r="I14" s="94">
        <v>1.6528458544749471E-2</v>
      </c>
      <c r="J14" s="88"/>
      <c r="K14">
        <f t="shared" si="0"/>
        <v>4.6570688060368792E-2</v>
      </c>
      <c r="L14">
        <f t="shared" si="1"/>
        <v>-5.8644570150094034E-3</v>
      </c>
    </row>
    <row r="15" spans="1:12" ht="24" x14ac:dyDescent="0.25">
      <c r="B15" s="75" t="s">
        <v>65</v>
      </c>
      <c r="C15" s="76">
        <v>3.6327231121281466E-2</v>
      </c>
      <c r="D15" s="77">
        <v>0.18712984762072526</v>
      </c>
      <c r="E15" s="78">
        <v>3496</v>
      </c>
      <c r="F15" s="79">
        <v>0</v>
      </c>
      <c r="H15" s="75" t="s">
        <v>65</v>
      </c>
      <c r="I15" s="94">
        <v>2.4734418461873037E-3</v>
      </c>
      <c r="J15" s="88"/>
      <c r="K15">
        <f t="shared" si="0"/>
        <v>1.2737618198711225E-2</v>
      </c>
      <c r="L15">
        <f t="shared" si="1"/>
        <v>-4.8016548270594402E-4</v>
      </c>
    </row>
    <row r="16" spans="1:12" ht="24" x14ac:dyDescent="0.25">
      <c r="B16" s="75" t="s">
        <v>66</v>
      </c>
      <c r="C16" s="76">
        <v>6.5503432494279173E-2</v>
      </c>
      <c r="D16" s="77">
        <v>0.24744746351198074</v>
      </c>
      <c r="E16" s="78">
        <v>3496</v>
      </c>
      <c r="F16" s="79">
        <v>0</v>
      </c>
      <c r="H16" s="75" t="s">
        <v>66</v>
      </c>
      <c r="I16" s="94">
        <v>2.2031777349067604E-2</v>
      </c>
      <c r="J16" s="88"/>
      <c r="K16">
        <f t="shared" si="0"/>
        <v>8.3204006282962442E-2</v>
      </c>
      <c r="L16">
        <f t="shared" si="1"/>
        <v>-5.8321755245786342E-3</v>
      </c>
    </row>
    <row r="17" spans="2:12" ht="24" x14ac:dyDescent="0.25">
      <c r="B17" s="75" t="s">
        <v>67</v>
      </c>
      <c r="C17" s="76">
        <v>8.0091533180778034E-3</v>
      </c>
      <c r="D17" s="77">
        <v>8.9147518365019204E-2</v>
      </c>
      <c r="E17" s="78">
        <v>3496</v>
      </c>
      <c r="F17" s="79">
        <v>0</v>
      </c>
      <c r="H17" s="75" t="s">
        <v>67</v>
      </c>
      <c r="I17" s="94">
        <v>1.900384252348525E-4</v>
      </c>
      <c r="J17" s="88"/>
      <c r="K17">
        <f t="shared" si="0"/>
        <v>2.1146564908170553E-3</v>
      </c>
      <c r="L17">
        <f t="shared" si="1"/>
        <v>-1.7073351136931242E-5</v>
      </c>
    </row>
    <row r="18" spans="2:12" ht="24" x14ac:dyDescent="0.25">
      <c r="B18" s="75" t="s">
        <v>68</v>
      </c>
      <c r="C18" s="76">
        <v>7.7231121281464534E-3</v>
      </c>
      <c r="D18" s="77">
        <v>8.7553745558037785E-2</v>
      </c>
      <c r="E18" s="78">
        <v>3496</v>
      </c>
      <c r="F18" s="79">
        <v>0</v>
      </c>
      <c r="H18" s="75" t="s">
        <v>68</v>
      </c>
      <c r="I18" s="94">
        <v>2.0676037906366888E-3</v>
      </c>
      <c r="J18" s="88"/>
      <c r="K18">
        <f t="shared" si="0"/>
        <v>2.343286905258701E-2</v>
      </c>
      <c r="L18">
        <f t="shared" si="1"/>
        <v>-1.8238324140093667E-4</v>
      </c>
    </row>
    <row r="19" spans="2:12" ht="48" x14ac:dyDescent="0.25">
      <c r="B19" s="75" t="s">
        <v>69</v>
      </c>
      <c r="C19" s="76">
        <v>0.27574370709382151</v>
      </c>
      <c r="D19" s="77">
        <v>0.44695218588758728</v>
      </c>
      <c r="E19" s="78">
        <v>3496</v>
      </c>
      <c r="F19" s="79">
        <v>0</v>
      </c>
      <c r="H19" s="75" t="s">
        <v>69</v>
      </c>
      <c r="I19" s="94">
        <v>-3.3377117567851701E-2</v>
      </c>
      <c r="J19" s="88"/>
      <c r="K19">
        <f t="shared" si="0"/>
        <v>-5.4085399290710351E-2</v>
      </c>
      <c r="L19">
        <f t="shared" si="1"/>
        <v>2.0591755496147227E-2</v>
      </c>
    </row>
    <row r="20" spans="2:12" ht="24" x14ac:dyDescent="0.25">
      <c r="B20" s="75" t="s">
        <v>70</v>
      </c>
      <c r="C20" s="76">
        <v>3.1464530892448511E-3</v>
      </c>
      <c r="D20" s="77">
        <v>5.60129481659132E-2</v>
      </c>
      <c r="E20" s="78">
        <v>3496</v>
      </c>
      <c r="F20" s="79">
        <v>0</v>
      </c>
      <c r="H20" s="75" t="s">
        <v>70</v>
      </c>
      <c r="I20" s="94">
        <v>1.1986870694822339E-2</v>
      </c>
      <c r="J20" s="88"/>
      <c r="K20">
        <f t="shared" ref="K20:K65" si="2">((1-C20)/D20)*I20</f>
        <v>0.21332843493794029</v>
      </c>
      <c r="L20">
        <f t="shared" ref="L20:L65" si="3">((0-C20)/D20)*I20</f>
        <v>-6.7334656651860635E-4</v>
      </c>
    </row>
    <row r="21" spans="2:12" x14ac:dyDescent="0.25">
      <c r="B21" s="75" t="s">
        <v>71</v>
      </c>
      <c r="C21" s="76">
        <v>5.148741418764302E-3</v>
      </c>
      <c r="D21" s="77">
        <v>7.1580007467786755E-2</v>
      </c>
      <c r="E21" s="78">
        <v>3496</v>
      </c>
      <c r="F21" s="79">
        <v>0</v>
      </c>
      <c r="H21" s="75" t="s">
        <v>71</v>
      </c>
      <c r="I21" s="94">
        <v>-1.6808553096195108E-2</v>
      </c>
      <c r="J21" s="88"/>
      <c r="K21">
        <f t="shared" si="2"/>
        <v>-0.23361285915211252</v>
      </c>
      <c r="L21">
        <f t="shared" si="3"/>
        <v>1.2090372239039751E-3</v>
      </c>
    </row>
    <row r="22" spans="2:12" ht="24" x14ac:dyDescent="0.25">
      <c r="B22" s="75" t="s">
        <v>72</v>
      </c>
      <c r="C22" s="76">
        <v>1.4302059496567505E-3</v>
      </c>
      <c r="D22" s="77">
        <v>3.779641636717166E-2</v>
      </c>
      <c r="E22" s="78">
        <v>3496</v>
      </c>
      <c r="F22" s="79">
        <v>0</v>
      </c>
      <c r="H22" s="75" t="s">
        <v>72</v>
      </c>
      <c r="I22" s="94">
        <v>1.5271231809604768E-2</v>
      </c>
      <c r="J22" s="88"/>
      <c r="K22">
        <f t="shared" si="2"/>
        <v>0.40346128730492686</v>
      </c>
      <c r="L22">
        <f t="shared" si="3"/>
        <v>-5.7785919121301462E-4</v>
      </c>
    </row>
    <row r="23" spans="2:12" ht="24" x14ac:dyDescent="0.25">
      <c r="B23" s="75" t="s">
        <v>73</v>
      </c>
      <c r="C23" s="76">
        <v>7.7231121281464534E-3</v>
      </c>
      <c r="D23" s="77">
        <v>8.755374555803748E-2</v>
      </c>
      <c r="E23" s="78">
        <v>3496</v>
      </c>
      <c r="F23" s="79">
        <v>0</v>
      </c>
      <c r="H23" s="75" t="s">
        <v>73</v>
      </c>
      <c r="I23" s="94">
        <v>2.6139103478557437E-2</v>
      </c>
      <c r="J23" s="88"/>
      <c r="K23">
        <f t="shared" si="2"/>
        <v>0.29624350261828708</v>
      </c>
      <c r="L23">
        <f t="shared" si="3"/>
        <v>-2.3057291930509518E-3</v>
      </c>
    </row>
    <row r="24" spans="2:12" ht="24" x14ac:dyDescent="0.25">
      <c r="B24" s="75" t="s">
        <v>74</v>
      </c>
      <c r="C24" s="76">
        <v>5.7208237986270021E-3</v>
      </c>
      <c r="D24" s="77">
        <v>7.5430255660196746E-2</v>
      </c>
      <c r="E24" s="78">
        <v>3496</v>
      </c>
      <c r="F24" s="79">
        <v>0</v>
      </c>
      <c r="H24" s="75" t="s">
        <v>74</v>
      </c>
      <c r="I24" s="94">
        <v>7.6101901324628048E-3</v>
      </c>
      <c r="J24" s="88"/>
      <c r="K24">
        <f t="shared" si="2"/>
        <v>0.10031324313320242</v>
      </c>
      <c r="L24">
        <f t="shared" si="3"/>
        <v>-5.7717631261911646E-4</v>
      </c>
    </row>
    <row r="25" spans="2:12" ht="24" x14ac:dyDescent="0.25">
      <c r="B25" s="75" t="s">
        <v>75</v>
      </c>
      <c r="C25" s="76">
        <v>5.7208237986270023E-4</v>
      </c>
      <c r="D25" s="77">
        <v>2.3914821636740899E-2</v>
      </c>
      <c r="E25" s="78">
        <v>3496</v>
      </c>
      <c r="F25" s="79">
        <v>0</v>
      </c>
      <c r="H25" s="75" t="s">
        <v>75</v>
      </c>
      <c r="I25" s="94">
        <v>7.7871384378533229E-3</v>
      </c>
      <c r="J25" s="88"/>
      <c r="K25">
        <f t="shared" si="2"/>
        <v>0.32543347683625445</v>
      </c>
      <c r="L25">
        <f t="shared" si="3"/>
        <v>-1.8628132617988234E-4</v>
      </c>
    </row>
    <row r="26" spans="2:12" ht="24" x14ac:dyDescent="0.25">
      <c r="B26" s="75" t="s">
        <v>76</v>
      </c>
      <c r="C26" s="76">
        <v>8.5812356979405029E-4</v>
      </c>
      <c r="D26" s="77">
        <v>2.9285363442464553E-2</v>
      </c>
      <c r="E26" s="78">
        <v>3496</v>
      </c>
      <c r="F26" s="79">
        <v>0</v>
      </c>
      <c r="H26" s="75" t="s">
        <v>76</v>
      </c>
      <c r="I26" s="94">
        <v>9.0922611516088461E-3</v>
      </c>
      <c r="J26" s="88"/>
      <c r="K26">
        <f t="shared" si="2"/>
        <v>0.31020475077455317</v>
      </c>
      <c r="L26">
        <f t="shared" si="3"/>
        <v>-2.6642263164147138E-4</v>
      </c>
    </row>
    <row r="27" spans="2:12" ht="24" x14ac:dyDescent="0.25">
      <c r="B27" s="75" t="s">
        <v>77</v>
      </c>
      <c r="C27" s="76">
        <v>7.0080091533180774E-2</v>
      </c>
      <c r="D27" s="77">
        <v>0.2553184650965763</v>
      </c>
      <c r="E27" s="78">
        <v>3496</v>
      </c>
      <c r="F27" s="79">
        <v>0</v>
      </c>
      <c r="H27" s="75" t="s">
        <v>77</v>
      </c>
      <c r="I27" s="94">
        <v>4.7350600003625579E-2</v>
      </c>
      <c r="J27" s="88"/>
      <c r="K27">
        <f t="shared" si="2"/>
        <v>0.17246016892889007</v>
      </c>
      <c r="L27">
        <f t="shared" si="3"/>
        <v>-1.2996844474801003E-2</v>
      </c>
    </row>
    <row r="28" spans="2:12" ht="24" x14ac:dyDescent="0.25">
      <c r="B28" s="75" t="s">
        <v>78</v>
      </c>
      <c r="C28" s="76">
        <v>0.15045766590389015</v>
      </c>
      <c r="D28" s="77">
        <v>0.35757059298204641</v>
      </c>
      <c r="E28" s="78">
        <v>3496</v>
      </c>
      <c r="F28" s="79">
        <v>0</v>
      </c>
      <c r="H28" s="75" t="s">
        <v>78</v>
      </c>
      <c r="I28" s="94">
        <v>2.5467927329403828E-2</v>
      </c>
      <c r="J28" s="88"/>
      <c r="K28">
        <f t="shared" si="2"/>
        <v>6.0508562092795426E-2</v>
      </c>
      <c r="L28">
        <f t="shared" si="3"/>
        <v>-1.0716331198926057E-2</v>
      </c>
    </row>
    <row r="29" spans="2:12" ht="24" x14ac:dyDescent="0.25">
      <c r="B29" s="75" t="s">
        <v>79</v>
      </c>
      <c r="C29" s="76">
        <v>0.26802059496567504</v>
      </c>
      <c r="D29" s="77">
        <v>0.4429917480564477</v>
      </c>
      <c r="E29" s="78">
        <v>3496</v>
      </c>
      <c r="F29" s="79">
        <v>0</v>
      </c>
      <c r="H29" s="75" t="s">
        <v>79</v>
      </c>
      <c r="I29" s="94">
        <v>1.4435887300542282E-2</v>
      </c>
      <c r="J29" s="88"/>
      <c r="K29">
        <f t="shared" si="2"/>
        <v>2.3853203234040936E-2</v>
      </c>
      <c r="L29">
        <f t="shared" si="3"/>
        <v>-8.7340568309090885E-3</v>
      </c>
    </row>
    <row r="30" spans="2:12" ht="24" x14ac:dyDescent="0.25">
      <c r="B30" s="75" t="s">
        <v>80</v>
      </c>
      <c r="C30" s="76">
        <v>4.5766590389016018E-3</v>
      </c>
      <c r="D30" s="77">
        <v>6.7505679208717445E-2</v>
      </c>
      <c r="E30" s="78">
        <v>3496</v>
      </c>
      <c r="F30" s="79">
        <v>0</v>
      </c>
      <c r="H30" s="75" t="s">
        <v>80</v>
      </c>
      <c r="I30" s="94">
        <v>2.1050631979600133E-3</v>
      </c>
      <c r="J30" s="88"/>
      <c r="K30">
        <f t="shared" si="2"/>
        <v>3.1040781546228993E-2</v>
      </c>
      <c r="L30">
        <f t="shared" si="3"/>
        <v>-1.4271623699415627E-4</v>
      </c>
    </row>
    <row r="31" spans="2:12" ht="24" x14ac:dyDescent="0.25">
      <c r="B31" s="75" t="s">
        <v>81</v>
      </c>
      <c r="C31" s="76">
        <v>2.8604118993135012E-4</v>
      </c>
      <c r="D31" s="77">
        <v>1.691275228729372E-2</v>
      </c>
      <c r="E31" s="78">
        <v>3496</v>
      </c>
      <c r="F31" s="79">
        <v>0</v>
      </c>
      <c r="H31" s="75" t="s">
        <v>81</v>
      </c>
      <c r="I31" s="94">
        <v>2.1074035460223457E-3</v>
      </c>
      <c r="J31" s="88"/>
      <c r="K31">
        <f t="shared" si="2"/>
        <v>0.12456876953062107</v>
      </c>
      <c r="L31">
        <f t="shared" si="3"/>
        <v>-3.564199414323922E-5</v>
      </c>
    </row>
    <row r="32" spans="2:12" ht="24" x14ac:dyDescent="0.25">
      <c r="B32" s="75" t="s">
        <v>82</v>
      </c>
      <c r="C32" s="76">
        <v>5.7208237986270023E-4</v>
      </c>
      <c r="D32" s="77">
        <v>2.391482163674067E-2</v>
      </c>
      <c r="E32" s="78">
        <v>3496</v>
      </c>
      <c r="F32" s="79">
        <v>0</v>
      </c>
      <c r="H32" s="75" t="s">
        <v>82</v>
      </c>
      <c r="I32" s="94">
        <v>5.0796223908229036E-4</v>
      </c>
      <c r="J32" s="88"/>
      <c r="K32">
        <f t="shared" si="2"/>
        <v>2.1228326539376435E-2</v>
      </c>
      <c r="L32">
        <f t="shared" si="3"/>
        <v>-1.2151303113552625E-5</v>
      </c>
    </row>
    <row r="33" spans="2:12" ht="24" x14ac:dyDescent="0.25">
      <c r="B33" s="75" t="s">
        <v>83</v>
      </c>
      <c r="C33" s="76">
        <v>0.18306636155606407</v>
      </c>
      <c r="D33" s="77">
        <v>0.38677623944643819</v>
      </c>
      <c r="E33" s="78">
        <v>3496</v>
      </c>
      <c r="F33" s="79">
        <v>0</v>
      </c>
      <c r="H33" s="75" t="s">
        <v>83</v>
      </c>
      <c r="I33" s="94">
        <v>-9.3779992547222926E-2</v>
      </c>
      <c r="J33" s="88"/>
      <c r="K33">
        <f t="shared" si="2"/>
        <v>-0.19807843065669359</v>
      </c>
      <c r="L33">
        <f t="shared" si="3"/>
        <v>4.4387323396457942E-2</v>
      </c>
    </row>
    <row r="34" spans="2:12" ht="24" x14ac:dyDescent="0.25">
      <c r="B34" s="75" t="s">
        <v>85</v>
      </c>
      <c r="C34" s="76">
        <v>2.8604118993135012E-4</v>
      </c>
      <c r="D34" s="77">
        <v>1.691275228729372E-2</v>
      </c>
      <c r="E34" s="78">
        <v>3496</v>
      </c>
      <c r="F34" s="79">
        <v>0</v>
      </c>
      <c r="H34" s="75" t="s">
        <v>85</v>
      </c>
      <c r="I34" s="94">
        <v>1.5404727411395492E-3</v>
      </c>
      <c r="J34" s="88"/>
      <c r="K34">
        <f t="shared" si="2"/>
        <v>9.1057450397391451E-2</v>
      </c>
      <c r="L34">
        <f t="shared" si="3"/>
        <v>-2.6053633876220731E-5</v>
      </c>
    </row>
    <row r="35" spans="2:12" ht="24" x14ac:dyDescent="0.25">
      <c r="B35" s="75" t="s">
        <v>86</v>
      </c>
      <c r="C35" s="76">
        <v>1.4302059496567505E-3</v>
      </c>
      <c r="D35" s="77">
        <v>3.7796416367171626E-2</v>
      </c>
      <c r="E35" s="78">
        <v>3496</v>
      </c>
      <c r="F35" s="79">
        <v>0</v>
      </c>
      <c r="H35" s="75" t="s">
        <v>86</v>
      </c>
      <c r="I35" s="94">
        <v>2.369792358173803E-3</v>
      </c>
      <c r="J35" s="88"/>
      <c r="K35">
        <f t="shared" si="2"/>
        <v>6.2609191412629536E-2</v>
      </c>
      <c r="L35">
        <f t="shared" si="3"/>
        <v>-8.9672287901216733E-5</v>
      </c>
    </row>
    <row r="36" spans="2:12" ht="24" x14ac:dyDescent="0.25">
      <c r="B36" s="75" t="s">
        <v>87</v>
      </c>
      <c r="C36" s="76">
        <v>1.4302059496567505E-3</v>
      </c>
      <c r="D36" s="77">
        <v>3.7796416367174235E-2</v>
      </c>
      <c r="E36" s="78">
        <v>3496</v>
      </c>
      <c r="F36" s="79">
        <v>0</v>
      </c>
      <c r="H36" s="75" t="s">
        <v>87</v>
      </c>
      <c r="I36" s="94">
        <v>-1.7754336400060255E-3</v>
      </c>
      <c r="J36" s="88"/>
      <c r="K36">
        <f t="shared" si="2"/>
        <v>-4.6906415333878244E-2</v>
      </c>
      <c r="L36">
        <f t="shared" si="3"/>
        <v>6.7181918266797825E-5</v>
      </c>
    </row>
    <row r="37" spans="2:12" ht="24" x14ac:dyDescent="0.25">
      <c r="B37" s="75" t="s">
        <v>88</v>
      </c>
      <c r="C37" s="76">
        <v>5.7208237986270023E-4</v>
      </c>
      <c r="D37" s="77">
        <v>2.3914821636740923E-2</v>
      </c>
      <c r="E37" s="78">
        <v>3496</v>
      </c>
      <c r="F37" s="79">
        <v>0</v>
      </c>
      <c r="H37" s="75" t="s">
        <v>88</v>
      </c>
      <c r="I37" s="94">
        <v>-2.5644931184994465E-3</v>
      </c>
      <c r="J37" s="88"/>
      <c r="K37">
        <f t="shared" si="2"/>
        <v>-0.10717311866693727</v>
      </c>
      <c r="L37">
        <f t="shared" si="3"/>
        <v>6.1346948292465527E-5</v>
      </c>
    </row>
    <row r="38" spans="2:12" ht="36" x14ac:dyDescent="0.25">
      <c r="B38" s="75" t="s">
        <v>90</v>
      </c>
      <c r="C38" s="76">
        <v>5.3489702517162473E-2</v>
      </c>
      <c r="D38" s="77">
        <v>0.2250400858453378</v>
      </c>
      <c r="E38" s="78">
        <v>3496</v>
      </c>
      <c r="F38" s="79">
        <v>0</v>
      </c>
      <c r="H38" s="75" t="s">
        <v>90</v>
      </c>
      <c r="I38" s="94">
        <v>2.1445114075075499E-2</v>
      </c>
      <c r="J38" s="88"/>
      <c r="K38">
        <f t="shared" si="2"/>
        <v>9.0197358512843884E-2</v>
      </c>
      <c r="L38">
        <f t="shared" si="3"/>
        <v>-5.0972819709585388E-3</v>
      </c>
    </row>
    <row r="39" spans="2:12" ht="24" x14ac:dyDescent="0.25">
      <c r="B39" s="75" t="s">
        <v>91</v>
      </c>
      <c r="C39" s="76">
        <v>0.11727688787185354</v>
      </c>
      <c r="D39" s="77">
        <v>0.32179595983053055</v>
      </c>
      <c r="E39" s="78">
        <v>3496</v>
      </c>
      <c r="F39" s="79">
        <v>0</v>
      </c>
      <c r="H39" s="75" t="s">
        <v>91</v>
      </c>
      <c r="I39" s="94">
        <v>3.4724324552637821E-3</v>
      </c>
      <c r="J39" s="88"/>
      <c r="K39">
        <f t="shared" si="2"/>
        <v>9.5252792644738935E-3</v>
      </c>
      <c r="L39">
        <f t="shared" si="3"/>
        <v>-1.2655102068808476E-3</v>
      </c>
    </row>
    <row r="40" spans="2:12" ht="24" x14ac:dyDescent="0.25">
      <c r="B40" s="75" t="s">
        <v>92</v>
      </c>
      <c r="C40" s="76">
        <v>0.12929061784897025</v>
      </c>
      <c r="D40" s="77">
        <v>0.33556931349279245</v>
      </c>
      <c r="E40" s="78">
        <v>3496</v>
      </c>
      <c r="F40" s="79">
        <v>0</v>
      </c>
      <c r="H40" s="75" t="s">
        <v>92</v>
      </c>
      <c r="I40" s="94">
        <v>-3.5750581357063371E-3</v>
      </c>
      <c r="J40" s="88"/>
      <c r="K40">
        <f t="shared" si="2"/>
        <v>-9.2762852124192701E-3</v>
      </c>
      <c r="L40">
        <f t="shared" si="3"/>
        <v>1.3774247424485908E-3</v>
      </c>
    </row>
    <row r="41" spans="2:12" ht="24" x14ac:dyDescent="0.25">
      <c r="B41" s="75" t="s">
        <v>93</v>
      </c>
      <c r="C41" s="76">
        <v>1.1441647597254005E-3</v>
      </c>
      <c r="D41" s="77">
        <v>3.3810984073994174E-2</v>
      </c>
      <c r="E41" s="78">
        <v>3496</v>
      </c>
      <c r="F41" s="79">
        <v>0</v>
      </c>
      <c r="H41" s="75" t="s">
        <v>93</v>
      </c>
      <c r="I41" s="94">
        <v>-2.2067850262306914E-3</v>
      </c>
      <c r="J41" s="88"/>
      <c r="K41">
        <f t="shared" si="2"/>
        <v>-6.5193609737813046E-2</v>
      </c>
      <c r="L41">
        <f t="shared" si="3"/>
        <v>7.4677674384665573E-5</v>
      </c>
    </row>
    <row r="42" spans="2:12" ht="24" x14ac:dyDescent="0.25">
      <c r="B42" s="75" t="s">
        <v>94</v>
      </c>
      <c r="C42" s="76">
        <v>2.8604118993135012E-4</v>
      </c>
      <c r="D42" s="77">
        <v>1.6912752287293716E-2</v>
      </c>
      <c r="E42" s="78">
        <v>3496</v>
      </c>
      <c r="F42" s="79">
        <v>0</v>
      </c>
      <c r="H42" s="75" t="s">
        <v>94</v>
      </c>
      <c r="I42" s="94">
        <v>5.1891642845026942E-4</v>
      </c>
      <c r="J42" s="88"/>
      <c r="K42">
        <f t="shared" si="2"/>
        <v>3.0673186017591163E-2</v>
      </c>
      <c r="L42">
        <f t="shared" si="3"/>
        <v>-8.7763050121863118E-6</v>
      </c>
    </row>
    <row r="43" spans="2:12" ht="24" x14ac:dyDescent="0.25">
      <c r="B43" s="75" t="s">
        <v>95</v>
      </c>
      <c r="C43" s="76">
        <v>5.7208237986270023E-4</v>
      </c>
      <c r="D43" s="77">
        <v>2.3914821636741038E-2</v>
      </c>
      <c r="E43" s="78">
        <v>3496</v>
      </c>
      <c r="F43" s="79">
        <v>0</v>
      </c>
      <c r="H43" s="75" t="s">
        <v>95</v>
      </c>
      <c r="I43" s="94">
        <v>-2.0410918157058233E-3</v>
      </c>
      <c r="J43" s="88"/>
      <c r="K43">
        <f t="shared" si="2"/>
        <v>-8.5299575887631998E-2</v>
      </c>
      <c r="L43">
        <f t="shared" si="3"/>
        <v>4.8826317050733835E-5</v>
      </c>
    </row>
    <row r="44" spans="2:12" ht="24" x14ac:dyDescent="0.25">
      <c r="B44" s="75" t="s">
        <v>96</v>
      </c>
      <c r="C44" s="76">
        <v>8.5812356979405029E-4</v>
      </c>
      <c r="D44" s="77">
        <v>2.9285363442464716E-2</v>
      </c>
      <c r="E44" s="78">
        <v>3496</v>
      </c>
      <c r="F44" s="79">
        <v>0</v>
      </c>
      <c r="H44" s="75" t="s">
        <v>96</v>
      </c>
      <c r="I44" s="94">
        <v>-6.0301671199697597E-4</v>
      </c>
      <c r="J44" s="88"/>
      <c r="K44">
        <f t="shared" si="2"/>
        <v>-2.0573391562209144E-2</v>
      </c>
      <c r="L44">
        <f t="shared" si="3"/>
        <v>1.7669674974700091E-5</v>
      </c>
    </row>
    <row r="45" spans="2:12" x14ac:dyDescent="0.25">
      <c r="B45" s="75" t="s">
        <v>97</v>
      </c>
      <c r="C45" s="76">
        <v>0.12414187643020595</v>
      </c>
      <c r="D45" s="77">
        <v>0.3297905112278543</v>
      </c>
      <c r="E45" s="78">
        <v>3496</v>
      </c>
      <c r="F45" s="79">
        <v>0</v>
      </c>
      <c r="H45" s="75" t="s">
        <v>97</v>
      </c>
      <c r="I45" s="94">
        <v>7.0534517429194851E-2</v>
      </c>
      <c r="J45" s="88"/>
      <c r="K45">
        <f t="shared" si="2"/>
        <v>0.18732567487289706</v>
      </c>
      <c r="L45">
        <f t="shared" si="3"/>
        <v>-2.6551059077347262E-2</v>
      </c>
    </row>
    <row r="46" spans="2:12" x14ac:dyDescent="0.25">
      <c r="B46" s="75" t="s">
        <v>98</v>
      </c>
      <c r="C46" s="76">
        <v>0.60526315789473684</v>
      </c>
      <c r="D46" s="77">
        <v>0.48886401791290901</v>
      </c>
      <c r="E46" s="78">
        <v>3496</v>
      </c>
      <c r="F46" s="79">
        <v>0</v>
      </c>
      <c r="H46" s="75" t="s">
        <v>98</v>
      </c>
      <c r="I46" s="94">
        <v>8.2394689177579541E-2</v>
      </c>
      <c r="J46" s="88"/>
      <c r="K46">
        <f t="shared" si="2"/>
        <v>6.6530196988227985E-2</v>
      </c>
      <c r="L46">
        <f t="shared" si="3"/>
        <v>-0.10201296871528291</v>
      </c>
    </row>
    <row r="47" spans="2:12" x14ac:dyDescent="0.25">
      <c r="B47" s="75" t="s">
        <v>99</v>
      </c>
      <c r="C47" s="76">
        <v>0.15961098398169338</v>
      </c>
      <c r="D47" s="77">
        <v>0.36629727951219654</v>
      </c>
      <c r="E47" s="78">
        <v>3496</v>
      </c>
      <c r="F47" s="79">
        <v>0</v>
      </c>
      <c r="H47" s="75" t="s">
        <v>99</v>
      </c>
      <c r="I47" s="94">
        <v>9.2959416381587848E-2</v>
      </c>
      <c r="J47" s="88"/>
      <c r="K47">
        <f t="shared" si="2"/>
        <v>0.21327505507710837</v>
      </c>
      <c r="L47">
        <f t="shared" si="3"/>
        <v>-4.0506290242691104E-2</v>
      </c>
    </row>
    <row r="48" spans="2:12" x14ac:dyDescent="0.25">
      <c r="B48" s="75" t="s">
        <v>100</v>
      </c>
      <c r="C48" s="76">
        <v>6.2929061784897022E-3</v>
      </c>
      <c r="D48" s="77">
        <v>7.9089156810881703E-2</v>
      </c>
      <c r="E48" s="78">
        <v>3496</v>
      </c>
      <c r="F48" s="79">
        <v>0</v>
      </c>
      <c r="H48" s="75" t="s">
        <v>100</v>
      </c>
      <c r="I48" s="94">
        <v>1.5256761950579546E-2</v>
      </c>
      <c r="J48" s="88"/>
      <c r="K48">
        <f t="shared" si="2"/>
        <v>0.19169192327197832</v>
      </c>
      <c r="L48">
        <f t="shared" si="3"/>
        <v>-1.2139384893447101E-3</v>
      </c>
    </row>
    <row r="49" spans="2:12" x14ac:dyDescent="0.25">
      <c r="B49" s="75" t="s">
        <v>101</v>
      </c>
      <c r="C49" s="76">
        <v>1.6304347826086956E-2</v>
      </c>
      <c r="D49" s="77">
        <v>0.12666137950028353</v>
      </c>
      <c r="E49" s="78">
        <v>3496</v>
      </c>
      <c r="F49" s="79">
        <v>0</v>
      </c>
      <c r="H49" s="75" t="s">
        <v>101</v>
      </c>
      <c r="I49" s="94">
        <v>4.2019532862523183E-2</v>
      </c>
      <c r="J49" s="88"/>
      <c r="K49">
        <f t="shared" si="2"/>
        <v>0.32633808305514617</v>
      </c>
      <c r="L49">
        <f t="shared" si="3"/>
        <v>-5.4089185036764551E-3</v>
      </c>
    </row>
    <row r="50" spans="2:12" x14ac:dyDescent="0.25">
      <c r="B50" s="75" t="s">
        <v>102</v>
      </c>
      <c r="C50" s="76">
        <v>1.2299771167048055E-2</v>
      </c>
      <c r="D50" s="77">
        <v>0.11023594131758029</v>
      </c>
      <c r="E50" s="78">
        <v>3496</v>
      </c>
      <c r="F50" s="79">
        <v>0</v>
      </c>
      <c r="H50" s="75" t="s">
        <v>102</v>
      </c>
      <c r="I50" s="94">
        <v>4.3987187262331605E-2</v>
      </c>
      <c r="J50" s="88"/>
      <c r="K50">
        <f t="shared" si="2"/>
        <v>0.39411968914528694</v>
      </c>
      <c r="L50">
        <f t="shared" si="3"/>
        <v>-4.9079486340131298E-3</v>
      </c>
    </row>
    <row r="51" spans="2:12" x14ac:dyDescent="0.25">
      <c r="B51" s="75" t="s">
        <v>103</v>
      </c>
      <c r="C51" s="76">
        <v>0.17505720823798626</v>
      </c>
      <c r="D51" s="77">
        <v>0.38007039049817792</v>
      </c>
      <c r="E51" s="78">
        <v>3496</v>
      </c>
      <c r="F51" s="79">
        <v>0</v>
      </c>
      <c r="H51" s="75" t="s">
        <v>103</v>
      </c>
      <c r="I51" s="94">
        <v>4.5770713410331197E-2</v>
      </c>
      <c r="J51" s="88"/>
      <c r="K51">
        <f t="shared" si="2"/>
        <v>9.9345334563331833E-2</v>
      </c>
      <c r="L51">
        <f t="shared" si="3"/>
        <v>-2.1081603589722286E-2</v>
      </c>
    </row>
    <row r="52" spans="2:12" x14ac:dyDescent="0.25">
      <c r="B52" s="75" t="s">
        <v>104</v>
      </c>
      <c r="C52" s="76">
        <v>0.78403890160183065</v>
      </c>
      <c r="D52" s="77">
        <v>0.41154629055923875</v>
      </c>
      <c r="E52" s="78">
        <v>3496</v>
      </c>
      <c r="F52" s="79">
        <v>0</v>
      </c>
      <c r="H52" s="75" t="s">
        <v>104</v>
      </c>
      <c r="I52" s="94">
        <v>9.9844312945099503E-2</v>
      </c>
      <c r="J52" s="88"/>
      <c r="K52">
        <f t="shared" si="2"/>
        <v>5.239383269166048E-2</v>
      </c>
      <c r="L52">
        <f t="shared" si="3"/>
        <v>-0.19021390120243889</v>
      </c>
    </row>
    <row r="53" spans="2:12" x14ac:dyDescent="0.25">
      <c r="B53" s="75" t="s">
        <v>105</v>
      </c>
      <c r="C53" s="76">
        <v>0.84868421052631582</v>
      </c>
      <c r="D53" s="77">
        <v>0.35840767996143785</v>
      </c>
      <c r="E53" s="78">
        <v>3496</v>
      </c>
      <c r="F53" s="79">
        <v>0</v>
      </c>
      <c r="H53" s="75" t="s">
        <v>105</v>
      </c>
      <c r="I53" s="94">
        <v>9.4028378810099136E-2</v>
      </c>
      <c r="J53" s="88"/>
      <c r="K53">
        <f t="shared" si="2"/>
        <v>3.9697749708130191E-2</v>
      </c>
      <c r="L53">
        <f t="shared" si="3"/>
        <v>-0.22265259618907807</v>
      </c>
    </row>
    <row r="54" spans="2:12" x14ac:dyDescent="0.25">
      <c r="B54" s="75" t="s">
        <v>106</v>
      </c>
      <c r="C54" s="76">
        <v>0.45451945080091533</v>
      </c>
      <c r="D54" s="77">
        <v>0.49799845236998647</v>
      </c>
      <c r="E54" s="78">
        <v>3496</v>
      </c>
      <c r="F54" s="79">
        <v>0</v>
      </c>
      <c r="H54" s="75" t="s">
        <v>106</v>
      </c>
      <c r="I54" s="94">
        <v>9.3892347264347559E-2</v>
      </c>
      <c r="J54" s="88"/>
      <c r="K54">
        <f t="shared" si="2"/>
        <v>0.10284459501351294</v>
      </c>
      <c r="L54">
        <f t="shared" si="3"/>
        <v>-8.569484083716418E-2</v>
      </c>
    </row>
    <row r="55" spans="2:12" x14ac:dyDescent="0.25">
      <c r="B55" s="75" t="s">
        <v>107</v>
      </c>
      <c r="C55" s="76">
        <v>0.89273455377574373</v>
      </c>
      <c r="D55" s="77">
        <v>0.30949469993723716</v>
      </c>
      <c r="E55" s="78">
        <v>3496</v>
      </c>
      <c r="F55" s="79">
        <v>0</v>
      </c>
      <c r="H55" s="75" t="s">
        <v>107</v>
      </c>
      <c r="I55" s="94">
        <v>8.2053786947316298E-2</v>
      </c>
      <c r="J55" s="88"/>
      <c r="K55">
        <f t="shared" si="2"/>
        <v>2.8438406451156716E-2</v>
      </c>
      <c r="L55">
        <f t="shared" si="3"/>
        <v>-0.23668337742416035</v>
      </c>
    </row>
    <row r="56" spans="2:12" x14ac:dyDescent="0.25">
      <c r="B56" s="75" t="s">
        <v>108</v>
      </c>
      <c r="C56" s="76">
        <v>0.41304347826086957</v>
      </c>
      <c r="D56" s="77">
        <v>0.49245094231209385</v>
      </c>
      <c r="E56" s="78">
        <v>3496</v>
      </c>
      <c r="F56" s="79">
        <v>0</v>
      </c>
      <c r="H56" s="75" t="s">
        <v>108</v>
      </c>
      <c r="I56" s="94">
        <v>9.2567145378843724E-2</v>
      </c>
      <c r="J56" s="88"/>
      <c r="K56">
        <f t="shared" si="2"/>
        <v>0.11033157825587574</v>
      </c>
      <c r="L56">
        <f t="shared" si="3"/>
        <v>-7.7640740254134782E-2</v>
      </c>
    </row>
    <row r="57" spans="2:12" x14ac:dyDescent="0.25">
      <c r="B57" s="75" t="s">
        <v>109</v>
      </c>
      <c r="C57" s="76">
        <v>0.13157894736842105</v>
      </c>
      <c r="D57" s="77">
        <v>0.33808079225491611</v>
      </c>
      <c r="E57" s="78">
        <v>3496</v>
      </c>
      <c r="F57" s="79">
        <v>0</v>
      </c>
      <c r="H57" s="75" t="s">
        <v>109</v>
      </c>
      <c r="I57" s="94">
        <v>6.8847090253555038E-2</v>
      </c>
      <c r="J57" s="88"/>
      <c r="K57">
        <f t="shared" si="2"/>
        <v>0.17684607927543153</v>
      </c>
      <c r="L57">
        <f t="shared" si="3"/>
        <v>-2.6794860496277498E-2</v>
      </c>
    </row>
    <row r="58" spans="2:12" x14ac:dyDescent="0.25">
      <c r="B58" s="75" t="s">
        <v>110</v>
      </c>
      <c r="C58" s="76">
        <v>8.0091533180778034E-3</v>
      </c>
      <c r="D58" s="77">
        <v>8.9147518365018052E-2</v>
      </c>
      <c r="E58" s="78">
        <v>3496</v>
      </c>
      <c r="F58" s="79">
        <v>0</v>
      </c>
      <c r="H58" s="75" t="s">
        <v>110</v>
      </c>
      <c r="I58" s="94">
        <v>3.5725337219554627E-2</v>
      </c>
      <c r="J58" s="88"/>
      <c r="K58">
        <f t="shared" si="2"/>
        <v>0.39753442570679243</v>
      </c>
      <c r="L58">
        <f t="shared" si="3"/>
        <v>-3.2096205074366173E-3</v>
      </c>
    </row>
    <row r="59" spans="2:12" x14ac:dyDescent="0.25">
      <c r="B59" s="75" t="s">
        <v>111</v>
      </c>
      <c r="C59" s="76">
        <v>9.3535469107551492E-2</v>
      </c>
      <c r="D59" s="77">
        <v>0.29122301509541365</v>
      </c>
      <c r="E59" s="78">
        <v>3496</v>
      </c>
      <c r="F59" s="79">
        <v>0</v>
      </c>
      <c r="H59" s="75" t="s">
        <v>111</v>
      </c>
      <c r="I59" s="94">
        <v>8.319757888727275E-2</v>
      </c>
      <c r="J59" s="88"/>
      <c r="K59">
        <f t="shared" si="2"/>
        <v>0.25896186224406292</v>
      </c>
      <c r="L59">
        <f t="shared" si="3"/>
        <v>-2.672153012111347E-2</v>
      </c>
    </row>
    <row r="60" spans="2:12" x14ac:dyDescent="0.25">
      <c r="B60" s="75" t="s">
        <v>112</v>
      </c>
      <c r="C60" s="76">
        <v>5.5491990846681924E-2</v>
      </c>
      <c r="D60" s="77">
        <v>0.22897079783053387</v>
      </c>
      <c r="E60" s="78">
        <v>3496</v>
      </c>
      <c r="F60" s="79">
        <v>0</v>
      </c>
      <c r="H60" s="75" t="s">
        <v>112</v>
      </c>
      <c r="I60" s="94">
        <v>6.7455681881547699E-2</v>
      </c>
      <c r="J60" s="88"/>
      <c r="K60">
        <f t="shared" si="2"/>
        <v>0.27825570947774347</v>
      </c>
      <c r="L60">
        <f t="shared" si="3"/>
        <v>-1.6348154948116971E-2</v>
      </c>
    </row>
    <row r="61" spans="2:12" x14ac:dyDescent="0.25">
      <c r="B61" s="75" t="s">
        <v>113</v>
      </c>
      <c r="C61" s="76">
        <v>0.15617848970251716</v>
      </c>
      <c r="D61" s="77">
        <v>0.36307640557714588</v>
      </c>
      <c r="E61" s="78">
        <v>3496</v>
      </c>
      <c r="F61" s="79">
        <v>0</v>
      </c>
      <c r="H61" s="75" t="s">
        <v>113</v>
      </c>
      <c r="I61" s="94">
        <v>4.0610170736710187E-2</v>
      </c>
      <c r="J61" s="88"/>
      <c r="K61">
        <f t="shared" si="2"/>
        <v>9.4381609705586553E-2</v>
      </c>
      <c r="L61">
        <f t="shared" si="3"/>
        <v>-1.7468596237033986E-2</v>
      </c>
    </row>
    <row r="62" spans="2:12" x14ac:dyDescent="0.25">
      <c r="B62" s="75" t="s">
        <v>114</v>
      </c>
      <c r="C62" s="76">
        <v>0.83209382151029754</v>
      </c>
      <c r="D62" s="77">
        <v>0.37383642013648649</v>
      </c>
      <c r="E62" s="78">
        <v>3496</v>
      </c>
      <c r="F62" s="79">
        <v>0</v>
      </c>
      <c r="H62" s="75" t="s">
        <v>114</v>
      </c>
      <c r="I62" s="94">
        <v>6.238036444094848E-2</v>
      </c>
      <c r="J62" s="88"/>
      <c r="K62">
        <f t="shared" si="2"/>
        <v>2.8017731932727535E-2</v>
      </c>
      <c r="L62">
        <f t="shared" si="3"/>
        <v>-0.13884766983356803</v>
      </c>
    </row>
    <row r="63" spans="2:12" x14ac:dyDescent="0.25">
      <c r="B63" s="75" t="s">
        <v>115</v>
      </c>
      <c r="C63" s="76">
        <v>0.21281464530892449</v>
      </c>
      <c r="D63" s="77">
        <v>0.40935620758649643</v>
      </c>
      <c r="E63" s="78">
        <v>3496</v>
      </c>
      <c r="F63" s="79">
        <v>0</v>
      </c>
      <c r="H63" s="75" t="s">
        <v>115</v>
      </c>
      <c r="I63" s="94">
        <v>3.9553826041912536E-2</v>
      </c>
      <c r="J63" s="88"/>
      <c r="K63">
        <f t="shared" si="2"/>
        <v>7.6061366617026283E-2</v>
      </c>
      <c r="L63">
        <f t="shared" si="3"/>
        <v>-2.0563102021463501E-2</v>
      </c>
    </row>
    <row r="64" spans="2:12" x14ac:dyDescent="0.25">
      <c r="B64" s="75" t="s">
        <v>116</v>
      </c>
      <c r="C64" s="76">
        <v>9.6395881006864984E-2</v>
      </c>
      <c r="D64" s="77">
        <v>0.29517560453215375</v>
      </c>
      <c r="E64" s="78">
        <v>3496</v>
      </c>
      <c r="F64" s="79">
        <v>0</v>
      </c>
      <c r="H64" s="75" t="s">
        <v>116</v>
      </c>
      <c r="I64" s="94">
        <v>3.5125420024937924E-2</v>
      </c>
      <c r="J64" s="88"/>
      <c r="K64">
        <f t="shared" si="2"/>
        <v>0.10752743020956682</v>
      </c>
      <c r="L64">
        <f t="shared" si="3"/>
        <v>-1.1470954093264962E-2</v>
      </c>
    </row>
    <row r="65" spans="2:12" x14ac:dyDescent="0.25">
      <c r="B65" s="75" t="s">
        <v>117</v>
      </c>
      <c r="C65" s="76">
        <v>2.9462242562929061E-2</v>
      </c>
      <c r="D65" s="77">
        <v>0.16912244171223656</v>
      </c>
      <c r="E65" s="78">
        <v>3496</v>
      </c>
      <c r="F65" s="79">
        <v>0</v>
      </c>
      <c r="H65" s="75" t="s">
        <v>117</v>
      </c>
      <c r="I65" s="94">
        <v>6.8695145945804389E-3</v>
      </c>
      <c r="J65" s="88"/>
      <c r="K65">
        <f t="shared" si="2"/>
        <v>3.9421872235321093E-2</v>
      </c>
      <c r="L65">
        <f t="shared" si="3"/>
        <v>-1.1967146596634462E-3</v>
      </c>
    </row>
    <row r="66" spans="2:12" x14ac:dyDescent="0.25">
      <c r="B66" s="75" t="s">
        <v>118</v>
      </c>
      <c r="C66" s="76">
        <v>2.5171624713958809E-2</v>
      </c>
      <c r="D66" s="77">
        <v>0.15666855113331743</v>
      </c>
      <c r="E66" s="78">
        <v>3496</v>
      </c>
      <c r="F66" s="79">
        <v>0</v>
      </c>
      <c r="H66" s="75" t="s">
        <v>118</v>
      </c>
      <c r="I66" s="94">
        <v>4.5158665207591063E-2</v>
      </c>
      <c r="J66" s="88"/>
      <c r="K66">
        <f t="shared" si="0"/>
        <v>0.28098777907853184</v>
      </c>
      <c r="L66">
        <f t="shared" si="1"/>
        <v>-7.2555529809010576E-3</v>
      </c>
    </row>
    <row r="67" spans="2:12" x14ac:dyDescent="0.25">
      <c r="B67" s="75" t="s">
        <v>119</v>
      </c>
      <c r="C67" s="76">
        <v>4.5766590389016018E-3</v>
      </c>
      <c r="D67" s="77">
        <v>6.7505679208717848E-2</v>
      </c>
      <c r="E67" s="78">
        <v>3496</v>
      </c>
      <c r="F67" s="79">
        <v>0</v>
      </c>
      <c r="H67" s="75" t="s">
        <v>119</v>
      </c>
      <c r="I67" s="94">
        <v>3.1743472893172213E-3</v>
      </c>
      <c r="J67" s="88"/>
      <c r="K67">
        <f t="shared" si="0"/>
        <v>4.6808200749054722E-2</v>
      </c>
      <c r="L67">
        <f t="shared" si="1"/>
        <v>-2.1521011838645851E-4</v>
      </c>
    </row>
    <row r="68" spans="2:12" x14ac:dyDescent="0.25">
      <c r="B68" s="75" t="s">
        <v>120</v>
      </c>
      <c r="C68" s="76">
        <v>0.37128146453089245</v>
      </c>
      <c r="D68" s="77">
        <v>0.48321664785735302</v>
      </c>
      <c r="E68" s="78">
        <v>3496</v>
      </c>
      <c r="F68" s="79">
        <v>0</v>
      </c>
      <c r="H68" s="75" t="s">
        <v>120</v>
      </c>
      <c r="I68" s="94">
        <v>7.9871313575796909E-2</v>
      </c>
      <c r="J68" s="88"/>
      <c r="K68">
        <f t="shared" si="0"/>
        <v>0.10392145121662481</v>
      </c>
      <c r="L68">
        <f t="shared" si="1"/>
        <v>-6.1369446623830301E-2</v>
      </c>
    </row>
    <row r="69" spans="2:12" x14ac:dyDescent="0.25">
      <c r="B69" s="75" t="s">
        <v>121</v>
      </c>
      <c r="C69" s="76">
        <v>0.75057208237986273</v>
      </c>
      <c r="D69" s="77">
        <v>0.43274380141588031</v>
      </c>
      <c r="E69" s="78">
        <v>3496</v>
      </c>
      <c r="F69" s="79">
        <v>0</v>
      </c>
      <c r="H69" s="75" t="s">
        <v>121</v>
      </c>
      <c r="I69" s="94">
        <v>5.2132054072898289E-2</v>
      </c>
      <c r="J69" s="88"/>
      <c r="K69">
        <f t="shared" si="0"/>
        <v>3.004824019689873E-2</v>
      </c>
      <c r="L69">
        <f t="shared" si="1"/>
        <v>-9.042039251910812E-2</v>
      </c>
    </row>
    <row r="70" spans="2:12" ht="24" x14ac:dyDescent="0.25">
      <c r="B70" s="75" t="s">
        <v>122</v>
      </c>
      <c r="C70" s="76">
        <v>2.5434782608695654</v>
      </c>
      <c r="D70" s="77">
        <v>1.8080563077837624</v>
      </c>
      <c r="E70" s="78">
        <v>3496</v>
      </c>
      <c r="F70" s="79">
        <v>0</v>
      </c>
      <c r="H70" s="75" t="s">
        <v>122</v>
      </c>
      <c r="I70" s="94">
        <v>-6.6513640113281522E-2</v>
      </c>
      <c r="J70" s="88"/>
      <c r="K70">
        <f t="shared" si="0"/>
        <v>5.6780509060578445E-2</v>
      </c>
      <c r="L70">
        <f t="shared" si="1"/>
        <v>9.3567881127995467E-2</v>
      </c>
    </row>
    <row r="71" spans="2:12" x14ac:dyDescent="0.25">
      <c r="B71" s="75" t="s">
        <v>123</v>
      </c>
      <c r="C71" s="80">
        <v>0.5763729977116705</v>
      </c>
      <c r="D71" s="81">
        <v>0.49420342680963425</v>
      </c>
      <c r="E71" s="78">
        <v>3496</v>
      </c>
      <c r="F71" s="79">
        <v>0</v>
      </c>
      <c r="H71" s="75" t="s">
        <v>123</v>
      </c>
      <c r="I71" s="94">
        <v>1.1477446586128532E-2</v>
      </c>
      <c r="J71" s="88"/>
      <c r="K71">
        <f t="shared" si="0"/>
        <v>9.8383702488549114E-3</v>
      </c>
      <c r="L71">
        <f t="shared" si="1"/>
        <v>-1.3385763707928863E-2</v>
      </c>
    </row>
    <row r="72" spans="2:12" x14ac:dyDescent="0.25">
      <c r="B72" s="75" t="s">
        <v>124</v>
      </c>
      <c r="C72" s="80">
        <v>0.30921052631578949</v>
      </c>
      <c r="D72" s="81">
        <v>0.46223423978843131</v>
      </c>
      <c r="E72" s="78">
        <v>3496</v>
      </c>
      <c r="F72" s="79">
        <v>0</v>
      </c>
      <c r="H72" s="75" t="s">
        <v>124</v>
      </c>
      <c r="I72" s="94">
        <v>5.1012015657824743E-3</v>
      </c>
      <c r="J72" s="88"/>
      <c r="K72">
        <f t="shared" ref="K72:K94" si="4">((1-C72)/D72)*I72</f>
        <v>7.6235294607271973E-3</v>
      </c>
      <c r="L72">
        <f t="shared" ref="L72:L94" si="5">((0-C72)/D72)*I72</f>
        <v>-3.4124369967064604E-3</v>
      </c>
    </row>
    <row r="73" spans="2:12" x14ac:dyDescent="0.25">
      <c r="B73" s="75" t="s">
        <v>125</v>
      </c>
      <c r="C73" s="80">
        <v>6.807780320366133E-2</v>
      </c>
      <c r="D73" s="81">
        <v>0.2519153994498618</v>
      </c>
      <c r="E73" s="78">
        <v>3496</v>
      </c>
      <c r="F73" s="79">
        <v>0</v>
      </c>
      <c r="H73" s="75" t="s">
        <v>125</v>
      </c>
      <c r="I73" s="94">
        <v>-1.1792500821413863E-2</v>
      </c>
      <c r="J73" s="88"/>
      <c r="K73">
        <f t="shared" si="4"/>
        <v>-4.3624539409715168E-2</v>
      </c>
      <c r="L73">
        <f t="shared" si="5"/>
        <v>3.1868141128030113E-3</v>
      </c>
    </row>
    <row r="74" spans="2:12" x14ac:dyDescent="0.25">
      <c r="B74" s="75" t="s">
        <v>126</v>
      </c>
      <c r="C74" s="80">
        <v>4.6338672768878722E-2</v>
      </c>
      <c r="D74" s="81">
        <v>0.21024757870745214</v>
      </c>
      <c r="E74" s="78">
        <v>3496</v>
      </c>
      <c r="F74" s="79">
        <v>0</v>
      </c>
      <c r="H74" s="75" t="s">
        <v>126</v>
      </c>
      <c r="I74" s="94">
        <v>-2.4064157779229243E-2</v>
      </c>
      <c r="J74" s="88"/>
      <c r="K74">
        <f t="shared" si="4"/>
        <v>-0.10915253715416726</v>
      </c>
      <c r="L74">
        <f t="shared" si="5"/>
        <v>5.303752555181492E-3</v>
      </c>
    </row>
    <row r="75" spans="2:12" x14ac:dyDescent="0.25">
      <c r="B75" s="75" t="s">
        <v>127</v>
      </c>
      <c r="C75" s="80">
        <v>0.90188787185354691</v>
      </c>
      <c r="D75" s="81">
        <v>0.29750875008868483</v>
      </c>
      <c r="E75" s="78">
        <v>3496</v>
      </c>
      <c r="F75" s="79">
        <v>0</v>
      </c>
      <c r="H75" s="75" t="s">
        <v>127</v>
      </c>
      <c r="I75" s="94">
        <v>-5.3431879332732357E-2</v>
      </c>
      <c r="J75" s="88"/>
      <c r="K75">
        <f t="shared" si="4"/>
        <v>-1.7620709947644114E-2</v>
      </c>
      <c r="L75">
        <f t="shared" si="5"/>
        <v>0.16197696345458276</v>
      </c>
    </row>
    <row r="76" spans="2:12" x14ac:dyDescent="0.25">
      <c r="B76" s="75" t="s">
        <v>128</v>
      </c>
      <c r="C76" s="80">
        <v>7.8661327231121278E-2</v>
      </c>
      <c r="D76" s="81">
        <v>0.26924795120992118</v>
      </c>
      <c r="E76" s="78">
        <v>3496</v>
      </c>
      <c r="F76" s="79">
        <v>0</v>
      </c>
      <c r="H76" s="75" t="s">
        <v>128</v>
      </c>
      <c r="I76" s="94">
        <v>4.7130040743338153E-2</v>
      </c>
      <c r="J76" s="88"/>
      <c r="K76">
        <f t="shared" si="4"/>
        <v>0.16127413037269686</v>
      </c>
      <c r="L76">
        <f t="shared" si="5"/>
        <v>-1.3769135626355676E-2</v>
      </c>
    </row>
    <row r="77" spans="2:12" x14ac:dyDescent="0.25">
      <c r="B77" s="75" t="s">
        <v>129</v>
      </c>
      <c r="C77" s="80">
        <v>1.3443935926773455E-2</v>
      </c>
      <c r="D77" s="81">
        <v>0.1151824266960135</v>
      </c>
      <c r="E77" s="78">
        <v>3496</v>
      </c>
      <c r="F77" s="79">
        <v>0</v>
      </c>
      <c r="H77" s="75" t="s">
        <v>129</v>
      </c>
      <c r="I77" s="94">
        <v>1.7075674933147631E-2</v>
      </c>
      <c r="J77" s="88"/>
      <c r="K77">
        <f t="shared" si="4"/>
        <v>0.14625591018237361</v>
      </c>
      <c r="L77">
        <f t="shared" si="5"/>
        <v>-1.9930495153875211E-3</v>
      </c>
    </row>
    <row r="78" spans="2:12" x14ac:dyDescent="0.25">
      <c r="B78" s="75" t="s">
        <v>130</v>
      </c>
      <c r="C78" s="80">
        <v>6.0068649885583521E-3</v>
      </c>
      <c r="D78" s="81">
        <v>7.7281892704456526E-2</v>
      </c>
      <c r="E78" s="78">
        <v>3496</v>
      </c>
      <c r="F78" s="79">
        <v>0</v>
      </c>
      <c r="H78" s="75" t="s">
        <v>130</v>
      </c>
      <c r="I78" s="94">
        <v>1.6044729301035923E-2</v>
      </c>
      <c r="J78" s="88"/>
      <c r="K78">
        <f t="shared" si="4"/>
        <v>0.20636594446951165</v>
      </c>
      <c r="L78">
        <f t="shared" si="5"/>
        <v>-1.2471035493121568E-3</v>
      </c>
    </row>
    <row r="79" spans="2:12" ht="24" x14ac:dyDescent="0.25">
      <c r="B79" s="75" t="s">
        <v>131</v>
      </c>
      <c r="C79" s="80">
        <v>0.89159038901601828</v>
      </c>
      <c r="D79" s="81">
        <v>0.31094151060111747</v>
      </c>
      <c r="E79" s="78">
        <v>3496</v>
      </c>
      <c r="F79" s="79">
        <v>0</v>
      </c>
      <c r="H79" s="75" t="s">
        <v>131</v>
      </c>
      <c r="I79" s="94">
        <v>4.0828410710533343E-2</v>
      </c>
      <c r="J79" s="88"/>
      <c r="K79">
        <f t="shared" si="4"/>
        <v>1.4234806133366888E-2</v>
      </c>
      <c r="L79">
        <f t="shared" si="5"/>
        <v>-0.11707095176175351</v>
      </c>
    </row>
    <row r="80" spans="2:12" x14ac:dyDescent="0.25">
      <c r="B80" s="75" t="s">
        <v>132</v>
      </c>
      <c r="C80" s="80">
        <v>0.10326086956521739</v>
      </c>
      <c r="D80" s="81">
        <v>0.30434282777863919</v>
      </c>
      <c r="E80" s="78">
        <v>3496</v>
      </c>
      <c r="F80" s="79">
        <v>0</v>
      </c>
      <c r="H80" s="75" t="s">
        <v>132</v>
      </c>
      <c r="I80" s="94">
        <v>-3.921163723690238E-2</v>
      </c>
      <c r="J80" s="88"/>
      <c r="K80">
        <f t="shared" si="4"/>
        <v>-0.11553618573958696</v>
      </c>
      <c r="L80">
        <f t="shared" si="5"/>
        <v>1.3304166842740316E-2</v>
      </c>
    </row>
    <row r="81" spans="2:12" x14ac:dyDescent="0.25">
      <c r="B81" s="75" t="s">
        <v>133</v>
      </c>
      <c r="C81" s="80">
        <v>5.148741418764302E-3</v>
      </c>
      <c r="D81" s="81">
        <v>7.1580007467785076E-2</v>
      </c>
      <c r="E81" s="78">
        <v>3496</v>
      </c>
      <c r="F81" s="79">
        <v>0</v>
      </c>
      <c r="H81" s="75" t="s">
        <v>133</v>
      </c>
      <c r="I81" s="94">
        <v>-1.0637986362452658E-2</v>
      </c>
      <c r="J81" s="88"/>
      <c r="K81">
        <f t="shared" si="4"/>
        <v>-0.14785153698424905</v>
      </c>
      <c r="L81">
        <f t="shared" si="5"/>
        <v>7.6518909307546953E-4</v>
      </c>
    </row>
    <row r="82" spans="2:12" x14ac:dyDescent="0.25">
      <c r="B82" s="75" t="s">
        <v>134</v>
      </c>
      <c r="C82" s="80">
        <v>0.64902745995423339</v>
      </c>
      <c r="D82" s="81">
        <v>0.4773426362465284</v>
      </c>
      <c r="E82" s="78">
        <v>3496</v>
      </c>
      <c r="F82" s="79">
        <v>0</v>
      </c>
      <c r="H82" s="75" t="s">
        <v>134</v>
      </c>
      <c r="I82" s="94">
        <v>5.1125150675828804E-2</v>
      </c>
      <c r="J82" s="88"/>
      <c r="K82">
        <f t="shared" si="4"/>
        <v>3.7590448936246003E-2</v>
      </c>
      <c r="L82">
        <f t="shared" si="5"/>
        <v>-6.9513226272487516E-2</v>
      </c>
    </row>
    <row r="83" spans="2:12" x14ac:dyDescent="0.25">
      <c r="B83" s="75" t="s">
        <v>135</v>
      </c>
      <c r="C83" s="80">
        <v>0.17505720823798626</v>
      </c>
      <c r="D83" s="81">
        <v>0.3800703904981812</v>
      </c>
      <c r="E83" s="78">
        <v>3496</v>
      </c>
      <c r="F83" s="79">
        <v>0</v>
      </c>
      <c r="H83" s="75" t="s">
        <v>135</v>
      </c>
      <c r="I83" s="94">
        <v>-1.3824350946415511E-3</v>
      </c>
      <c r="J83" s="88"/>
      <c r="K83">
        <f t="shared" si="4"/>
        <v>-3.0005754063307977E-3</v>
      </c>
      <c r="L83">
        <f t="shared" si="5"/>
        <v>6.3673791562914278E-4</v>
      </c>
    </row>
    <row r="84" spans="2:12" x14ac:dyDescent="0.25">
      <c r="B84" s="75" t="s">
        <v>136</v>
      </c>
      <c r="C84" s="80">
        <v>7.0938215102974822E-2</v>
      </c>
      <c r="D84" s="81">
        <v>0.25675833377169294</v>
      </c>
      <c r="E84" s="78">
        <v>3496</v>
      </c>
      <c r="F84" s="79">
        <v>0</v>
      </c>
      <c r="H84" s="75" t="s">
        <v>136</v>
      </c>
      <c r="I84" s="94">
        <v>-2.1392140213646559E-2</v>
      </c>
      <c r="J84" s="88"/>
      <c r="K84">
        <f t="shared" si="4"/>
        <v>-7.7405939186886236E-2</v>
      </c>
      <c r="L84">
        <f t="shared" si="5"/>
        <v>5.910305701461757E-3</v>
      </c>
    </row>
    <row r="85" spans="2:12" x14ac:dyDescent="0.25">
      <c r="B85" s="75" t="s">
        <v>137</v>
      </c>
      <c r="C85" s="80">
        <v>0.10497711670480549</v>
      </c>
      <c r="D85" s="81">
        <v>0.3065677819219545</v>
      </c>
      <c r="E85" s="78">
        <v>3496</v>
      </c>
      <c r="F85" s="79">
        <v>0</v>
      </c>
      <c r="H85" s="75" t="s">
        <v>137</v>
      </c>
      <c r="I85" s="94">
        <v>-5.9974277673629686E-2</v>
      </c>
      <c r="J85" s="88"/>
      <c r="K85">
        <f t="shared" si="4"/>
        <v>-0.1750945601343849</v>
      </c>
      <c r="L85">
        <f t="shared" si="5"/>
        <v>2.0536818015122801E-2</v>
      </c>
    </row>
    <row r="86" spans="2:12" x14ac:dyDescent="0.25">
      <c r="B86" s="75" t="s">
        <v>138</v>
      </c>
      <c r="C86" s="80">
        <v>0.77316933638443941</v>
      </c>
      <c r="D86" s="81">
        <v>0.41884208658099142</v>
      </c>
      <c r="E86" s="78">
        <v>3496</v>
      </c>
      <c r="F86" s="79">
        <v>0</v>
      </c>
      <c r="H86" s="75" t="s">
        <v>138</v>
      </c>
      <c r="I86" s="94">
        <v>3.8296939865771887E-2</v>
      </c>
      <c r="J86" s="88"/>
      <c r="K86">
        <f t="shared" si="4"/>
        <v>2.0740323292507679E-2</v>
      </c>
      <c r="L86">
        <f t="shared" si="5"/>
        <v>-7.0694948120615733E-2</v>
      </c>
    </row>
    <row r="87" spans="2:12" x14ac:dyDescent="0.25">
      <c r="B87" s="75" t="s">
        <v>139</v>
      </c>
      <c r="C87" s="80">
        <v>0.1187070938215103</v>
      </c>
      <c r="D87" s="81">
        <v>0.32348980303090452</v>
      </c>
      <c r="E87" s="78">
        <v>3496</v>
      </c>
      <c r="F87" s="79">
        <v>0</v>
      </c>
      <c r="H87" s="75" t="s">
        <v>139</v>
      </c>
      <c r="I87" s="94">
        <v>-9.8055980570431502E-3</v>
      </c>
      <c r="J87" s="88"/>
      <c r="K87">
        <f t="shared" si="4"/>
        <v>-2.6713682865868064E-2</v>
      </c>
      <c r="L87">
        <f t="shared" si="5"/>
        <v>3.598240308125689E-3</v>
      </c>
    </row>
    <row r="88" spans="2:12" x14ac:dyDescent="0.25">
      <c r="B88" s="75" t="s">
        <v>140</v>
      </c>
      <c r="C88" s="80">
        <v>5.2917620137299774E-2</v>
      </c>
      <c r="D88" s="81">
        <v>0.22390106150537945</v>
      </c>
      <c r="E88" s="78">
        <v>3496</v>
      </c>
      <c r="F88" s="79">
        <v>0</v>
      </c>
      <c r="H88" s="75" t="s">
        <v>140</v>
      </c>
      <c r="I88" s="94">
        <v>-1.8217576596965233E-2</v>
      </c>
      <c r="J88" s="88"/>
      <c r="K88">
        <f t="shared" si="4"/>
        <v>-7.7058794106567172E-2</v>
      </c>
      <c r="L88">
        <f t="shared" si="5"/>
        <v>4.3056106643657279E-3</v>
      </c>
    </row>
    <row r="89" spans="2:12" x14ac:dyDescent="0.25">
      <c r="B89" s="75" t="s">
        <v>141</v>
      </c>
      <c r="C89" s="80">
        <v>5.5205949656750575E-2</v>
      </c>
      <c r="D89" s="81">
        <v>0.22841448390310465</v>
      </c>
      <c r="E89" s="78">
        <v>3496</v>
      </c>
      <c r="F89" s="79">
        <v>0</v>
      </c>
      <c r="H89" s="75" t="s">
        <v>141</v>
      </c>
      <c r="I89" s="94">
        <v>-3.8480153844298016E-2</v>
      </c>
      <c r="J89" s="88"/>
      <c r="K89">
        <f t="shared" si="4"/>
        <v>-0.15916600290464999</v>
      </c>
      <c r="L89">
        <f t="shared" si="5"/>
        <v>9.3003447049946862E-3</v>
      </c>
    </row>
    <row r="90" spans="2:12" x14ac:dyDescent="0.25">
      <c r="B90" s="75" t="s">
        <v>142</v>
      </c>
      <c r="C90" s="80">
        <v>0.39216247139588101</v>
      </c>
      <c r="D90" s="81">
        <v>0.48830243791867323</v>
      </c>
      <c r="E90" s="78">
        <v>3496</v>
      </c>
      <c r="F90" s="79">
        <v>0</v>
      </c>
      <c r="H90" s="75" t="s">
        <v>142</v>
      </c>
      <c r="I90" s="94">
        <v>-3.7138321639552753E-2</v>
      </c>
      <c r="J90" s="88"/>
      <c r="K90">
        <f t="shared" si="4"/>
        <v>-4.6229680396660908E-2</v>
      </c>
      <c r="L90">
        <f t="shared" si="5"/>
        <v>2.9826302034739814E-2</v>
      </c>
    </row>
    <row r="91" spans="2:12" x14ac:dyDescent="0.25">
      <c r="B91" s="75" t="s">
        <v>143</v>
      </c>
      <c r="C91" s="80">
        <v>0.40331807780320367</v>
      </c>
      <c r="D91" s="81">
        <v>0.49063373525860821</v>
      </c>
      <c r="E91" s="78">
        <v>3496</v>
      </c>
      <c r="F91" s="79">
        <v>0</v>
      </c>
      <c r="H91" s="75" t="s">
        <v>143</v>
      </c>
      <c r="I91" s="94">
        <v>1.0001324815082315E-2</v>
      </c>
      <c r="J91" s="88"/>
      <c r="K91">
        <f t="shared" si="4"/>
        <v>1.2163064392692779E-2</v>
      </c>
      <c r="L91">
        <f t="shared" si="5"/>
        <v>-8.2214385396437318E-3</v>
      </c>
    </row>
    <row r="92" spans="2:12" x14ac:dyDescent="0.25">
      <c r="B92" s="75" t="s">
        <v>144</v>
      </c>
      <c r="C92" s="80">
        <v>0.17477116704805493</v>
      </c>
      <c r="D92" s="81">
        <v>0.37982558188760418</v>
      </c>
      <c r="E92" s="78">
        <v>3496</v>
      </c>
      <c r="F92" s="79">
        <v>0</v>
      </c>
      <c r="H92" s="75" t="s">
        <v>144</v>
      </c>
      <c r="I92" s="94">
        <v>2.5297839824449997E-2</v>
      </c>
      <c r="J92" s="88"/>
      <c r="K92">
        <f t="shared" si="4"/>
        <v>5.4963403809682752E-2</v>
      </c>
      <c r="L92">
        <f t="shared" si="5"/>
        <v>-1.1640429714979604E-2</v>
      </c>
    </row>
    <row r="93" spans="2:12" x14ac:dyDescent="0.25">
      <c r="B93" s="75" t="s">
        <v>145</v>
      </c>
      <c r="C93" s="80">
        <v>2.9748283752860413E-2</v>
      </c>
      <c r="D93" s="81">
        <v>0.16991639658444432</v>
      </c>
      <c r="E93" s="78">
        <v>3496</v>
      </c>
      <c r="F93" s="79">
        <v>0</v>
      </c>
      <c r="H93" s="75" t="s">
        <v>145</v>
      </c>
      <c r="I93" s="94">
        <v>2.129858557601445E-2</v>
      </c>
      <c r="J93" s="88"/>
      <c r="K93">
        <f t="shared" si="4"/>
        <v>0.12161857021546825</v>
      </c>
      <c r="L93">
        <f t="shared" si="5"/>
        <v>-3.7288712566063381E-3</v>
      </c>
    </row>
    <row r="94" spans="2:12" ht="15.75" thickBot="1" x14ac:dyDescent="0.3">
      <c r="B94" s="82" t="s">
        <v>146</v>
      </c>
      <c r="C94" s="83">
        <v>157773.11706545073</v>
      </c>
      <c r="D94" s="84">
        <v>1176312.938342216</v>
      </c>
      <c r="E94" s="85">
        <v>3496</v>
      </c>
      <c r="F94" s="86">
        <v>92</v>
      </c>
      <c r="H94" s="82" t="s">
        <v>146</v>
      </c>
      <c r="I94" s="95">
        <v>3.6154924723226477E-3</v>
      </c>
      <c r="J94" s="88"/>
      <c r="K94">
        <f t="shared" si="4"/>
        <v>-4.8492529751177101E-4</v>
      </c>
      <c r="L94">
        <f t="shared" si="5"/>
        <v>-4.849283710922397E-4</v>
      </c>
    </row>
    <row r="95" spans="2:12" ht="34.5" customHeight="1" x14ac:dyDescent="0.25">
      <c r="B95" s="87" t="s">
        <v>153</v>
      </c>
      <c r="C95" s="65"/>
      <c r="D95" s="65"/>
      <c r="E95" s="65"/>
      <c r="F95" s="65"/>
      <c r="H95" s="87" t="s">
        <v>7</v>
      </c>
      <c r="I95" s="65"/>
      <c r="J95" s="88"/>
    </row>
  </sheetData>
  <mergeCells count="6">
    <mergeCell ref="H95:I95"/>
    <mergeCell ref="K5:L5"/>
    <mergeCell ref="B5:F5"/>
    <mergeCell ref="B95:F95"/>
    <mergeCell ref="H4:I4"/>
    <mergeCell ref="H5:H6"/>
  </mergeCells>
  <pageMargins left="0.25" right="0.2" top="0.25" bottom="0.25" header="0.55000000000000004" footer="0.05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tabSelected="1" topLeftCell="A40" workbookViewId="0">
      <selection activeCell="L58" sqref="L58"/>
    </sheetView>
  </sheetViews>
  <sheetFormatPr defaultRowHeight="15" x14ac:dyDescent="0.25"/>
  <cols>
    <col min="2" max="2" width="17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6" t="s">
        <v>22</v>
      </c>
      <c r="D5" s="7"/>
      <c r="E5" s="7"/>
      <c r="F5" s="7"/>
      <c r="G5" s="7"/>
      <c r="H5" s="7"/>
      <c r="I5" s="7"/>
    </row>
    <row r="6" spans="1:9" ht="25.5" customHeight="1" thickBot="1" x14ac:dyDescent="0.3">
      <c r="C6" s="44" t="s">
        <v>14</v>
      </c>
      <c r="D6" s="45"/>
      <c r="E6" s="46" t="s">
        <v>15</v>
      </c>
      <c r="F6" s="47"/>
      <c r="G6" s="48" t="s">
        <v>16</v>
      </c>
      <c r="H6" s="49" t="s">
        <v>17</v>
      </c>
      <c r="I6" s="50" t="s">
        <v>18</v>
      </c>
    </row>
    <row r="7" spans="1:9" ht="15.75" thickBot="1" x14ac:dyDescent="0.3">
      <c r="C7" s="24"/>
      <c r="D7" s="51"/>
      <c r="E7" s="52" t="s">
        <v>19</v>
      </c>
      <c r="F7" s="53" t="s">
        <v>20</v>
      </c>
      <c r="G7" s="53" t="s">
        <v>21</v>
      </c>
      <c r="H7" s="54"/>
      <c r="I7" s="55"/>
    </row>
    <row r="8" spans="1:9" ht="15.75" thickBot="1" x14ac:dyDescent="0.3">
      <c r="C8" s="56" t="s">
        <v>5</v>
      </c>
      <c r="D8" s="11" t="s">
        <v>147</v>
      </c>
      <c r="E8" s="57">
        <v>0.43401896153012604</v>
      </c>
      <c r="F8" s="58">
        <v>5.3944988031257588E-3</v>
      </c>
      <c r="G8" s="59"/>
      <c r="H8" s="58">
        <v>80.455845365771609</v>
      </c>
      <c r="I8" s="60">
        <v>0</v>
      </c>
    </row>
    <row r="9" spans="1:9" ht="36.75" thickBot="1" x14ac:dyDescent="0.3">
      <c r="C9" s="24"/>
      <c r="D9" s="25" t="s">
        <v>150</v>
      </c>
      <c r="E9" s="61">
        <v>1.0113423253185962</v>
      </c>
      <c r="F9" s="62">
        <v>5.3954026313641707E-3</v>
      </c>
      <c r="G9" s="62">
        <v>0.9600752323671834</v>
      </c>
      <c r="H9" s="62">
        <v>187.44520000037309</v>
      </c>
      <c r="I9" s="63">
        <v>0</v>
      </c>
    </row>
    <row r="10" spans="1:9" ht="15.75" customHeight="1" x14ac:dyDescent="0.25">
      <c r="C10" s="27" t="s">
        <v>149</v>
      </c>
      <c r="D10" s="7"/>
      <c r="E10" s="7"/>
      <c r="F10" s="7"/>
      <c r="G10" s="7"/>
      <c r="H10" s="7"/>
      <c r="I10" s="7"/>
    </row>
    <row r="12" spans="1:9" x14ac:dyDescent="0.25">
      <c r="D12" t="s">
        <v>151</v>
      </c>
    </row>
    <row r="14" spans="1:9" x14ac:dyDescent="0.25">
      <c r="B14" t="s">
        <v>11</v>
      </c>
    </row>
    <row r="16" spans="1:9" ht="15.75" customHeight="1" thickBot="1" x14ac:dyDescent="0.3">
      <c r="C16" s="6" t="s">
        <v>22</v>
      </c>
      <c r="D16" s="7"/>
      <c r="E16" s="7"/>
      <c r="F16" s="7"/>
      <c r="G16" s="7"/>
      <c r="H16" s="7"/>
      <c r="I16" s="7"/>
    </row>
    <row r="17" spans="2:9" ht="25.5" customHeight="1" thickBot="1" x14ac:dyDescent="0.3">
      <c r="C17" s="44" t="s">
        <v>14</v>
      </c>
      <c r="D17" s="45"/>
      <c r="E17" s="46" t="s">
        <v>15</v>
      </c>
      <c r="F17" s="47"/>
      <c r="G17" s="48" t="s">
        <v>16</v>
      </c>
      <c r="H17" s="49" t="s">
        <v>17</v>
      </c>
      <c r="I17" s="50" t="s">
        <v>18</v>
      </c>
    </row>
    <row r="18" spans="2:9" ht="15.75" thickBot="1" x14ac:dyDescent="0.3">
      <c r="C18" s="24"/>
      <c r="D18" s="51"/>
      <c r="E18" s="52" t="s">
        <v>19</v>
      </c>
      <c r="F18" s="53" t="s">
        <v>20</v>
      </c>
      <c r="G18" s="53" t="s">
        <v>21</v>
      </c>
      <c r="H18" s="54"/>
      <c r="I18" s="55"/>
    </row>
    <row r="19" spans="2:9" ht="15.75" thickBot="1" x14ac:dyDescent="0.3">
      <c r="C19" s="56" t="s">
        <v>5</v>
      </c>
      <c r="D19" s="11" t="s">
        <v>147</v>
      </c>
      <c r="E19" s="57">
        <v>-0.37057969112340694</v>
      </c>
      <c r="F19" s="58">
        <v>3.8090170461153095E-3</v>
      </c>
      <c r="G19" s="59"/>
      <c r="H19" s="58">
        <v>-97.290110975310256</v>
      </c>
      <c r="I19" s="60">
        <v>0</v>
      </c>
    </row>
    <row r="20" spans="2:9" ht="36.75" thickBot="1" x14ac:dyDescent="0.3">
      <c r="C20" s="24"/>
      <c r="D20" s="25" t="s">
        <v>148</v>
      </c>
      <c r="E20" s="61">
        <v>0.74679816687150546</v>
      </c>
      <c r="F20" s="62">
        <v>3.8095619308968777E-3</v>
      </c>
      <c r="G20" s="62">
        <v>0.95742167176061066</v>
      </c>
      <c r="H20" s="62">
        <v>196.03255713333112</v>
      </c>
      <c r="I20" s="63">
        <v>0</v>
      </c>
    </row>
    <row r="21" spans="2:9" ht="15.75" customHeight="1" x14ac:dyDescent="0.25">
      <c r="C21" s="27" t="s">
        <v>149</v>
      </c>
      <c r="D21" s="7"/>
      <c r="E21" s="7"/>
      <c r="F21" s="7"/>
      <c r="G21" s="7"/>
      <c r="H21" s="7"/>
      <c r="I21" s="7"/>
    </row>
    <row r="23" spans="2:9" x14ac:dyDescent="0.25">
      <c r="D23" t="s">
        <v>152</v>
      </c>
    </row>
    <row r="26" spans="2:9" x14ac:dyDescent="0.25">
      <c r="B26" t="s">
        <v>23</v>
      </c>
    </row>
    <row r="28" spans="2:9" x14ac:dyDescent="0.25">
      <c r="C28" s="6" t="s">
        <v>24</v>
      </c>
      <c r="D28" s="7"/>
      <c r="E28" s="7"/>
    </row>
    <row r="29" spans="2:9" ht="15.75" thickBot="1" x14ac:dyDescent="0.3">
      <c r="C29" s="8" t="s">
        <v>44</v>
      </c>
      <c r="D29" s="9"/>
      <c r="E29" s="9"/>
      <c r="F29" s="2"/>
    </row>
    <row r="30" spans="2:9" x14ac:dyDescent="0.25">
      <c r="C30" s="10" t="s">
        <v>25</v>
      </c>
      <c r="D30" s="11" t="s">
        <v>26</v>
      </c>
      <c r="E30" s="12">
        <v>6480.9999680000001</v>
      </c>
      <c r="F30" s="2"/>
    </row>
    <row r="31" spans="2:9" x14ac:dyDescent="0.25">
      <c r="C31" s="13"/>
      <c r="D31" s="14" t="s">
        <v>27</v>
      </c>
      <c r="E31" s="15">
        <v>0</v>
      </c>
      <c r="F31" s="2"/>
    </row>
    <row r="32" spans="2:9" x14ac:dyDescent="0.25">
      <c r="C32" s="16" t="s">
        <v>1</v>
      </c>
      <c r="D32" s="17"/>
      <c r="E32" s="18">
        <v>0.18693423063994935</v>
      </c>
      <c r="F32" s="2"/>
    </row>
    <row r="33" spans="3:6" x14ac:dyDescent="0.25">
      <c r="C33" s="16" t="s">
        <v>45</v>
      </c>
      <c r="D33" s="17"/>
      <c r="E33" s="19">
        <v>1.2206054733979337E-2</v>
      </c>
      <c r="F33" s="2"/>
    </row>
    <row r="34" spans="3:6" x14ac:dyDescent="0.25">
      <c r="C34" s="16" t="s">
        <v>28</v>
      </c>
      <c r="D34" s="17"/>
      <c r="E34" s="18">
        <v>-2.2268102109226917E-3</v>
      </c>
      <c r="F34" s="2"/>
    </row>
    <row r="35" spans="3:6" x14ac:dyDescent="0.25">
      <c r="C35" s="16" t="s">
        <v>29</v>
      </c>
      <c r="D35" s="17"/>
      <c r="E35" s="20" t="s">
        <v>49</v>
      </c>
      <c r="F35" s="2"/>
    </row>
    <row r="36" spans="3:6" x14ac:dyDescent="0.25">
      <c r="C36" s="16" t="s">
        <v>30</v>
      </c>
      <c r="D36" s="17"/>
      <c r="E36" s="19">
        <v>0.98264426251773751</v>
      </c>
      <c r="F36" s="2"/>
    </row>
    <row r="37" spans="3:6" x14ac:dyDescent="0.25">
      <c r="C37" s="16" t="s">
        <v>31</v>
      </c>
      <c r="D37" s="17"/>
      <c r="E37" s="21">
        <v>0.49719899069085249</v>
      </c>
      <c r="F37" s="2"/>
    </row>
    <row r="38" spans="3:6" x14ac:dyDescent="0.25">
      <c r="C38" s="16" t="s">
        <v>32</v>
      </c>
      <c r="D38" s="17"/>
      <c r="E38" s="21">
        <v>3.0419644441440949E-2</v>
      </c>
      <c r="F38" s="2"/>
    </row>
    <row r="39" spans="3:6" x14ac:dyDescent="0.25">
      <c r="C39" s="16" t="s">
        <v>33</v>
      </c>
      <c r="D39" s="17"/>
      <c r="E39" s="21">
        <v>0.10502243003193223</v>
      </c>
      <c r="F39" s="2"/>
    </row>
    <row r="40" spans="3:6" x14ac:dyDescent="0.25">
      <c r="C40" s="16" t="s">
        <v>34</v>
      </c>
      <c r="D40" s="17"/>
      <c r="E40" s="21">
        <v>6.0829913858606519E-2</v>
      </c>
      <c r="F40" s="2"/>
    </row>
    <row r="41" spans="3:6" x14ac:dyDescent="0.25">
      <c r="C41" s="16" t="s">
        <v>35</v>
      </c>
      <c r="D41" s="17"/>
      <c r="E41" s="22">
        <v>-2.4986394714085343</v>
      </c>
      <c r="F41" s="2"/>
    </row>
    <row r="42" spans="3:6" x14ac:dyDescent="0.25">
      <c r="C42" s="16" t="s">
        <v>36</v>
      </c>
      <c r="D42" s="17"/>
      <c r="E42" s="22">
        <v>3.2036801519361142</v>
      </c>
      <c r="F42" s="2"/>
    </row>
    <row r="43" spans="3:6" ht="15.75" thickBot="1" x14ac:dyDescent="0.3">
      <c r="C43" s="23" t="s">
        <v>37</v>
      </c>
      <c r="D43" s="14" t="s">
        <v>38</v>
      </c>
      <c r="E43" s="18">
        <v>-0.57382666477884403</v>
      </c>
      <c r="F43" s="2"/>
    </row>
    <row r="44" spans="3:6" x14ac:dyDescent="0.25">
      <c r="C44" s="13"/>
      <c r="D44" s="14" t="s">
        <v>39</v>
      </c>
      <c r="E44" s="18">
        <v>-0.20144426597619602</v>
      </c>
      <c r="F44" s="2"/>
    </row>
    <row r="45" spans="3:6" x14ac:dyDescent="0.25">
      <c r="C45" s="13"/>
      <c r="D45" s="14" t="s">
        <v>40</v>
      </c>
      <c r="E45" s="18">
        <v>0.25091504473519577</v>
      </c>
      <c r="F45" s="2"/>
    </row>
    <row r="46" spans="3:6" ht="15.75" thickBot="1" x14ac:dyDescent="0.3">
      <c r="C46" s="24"/>
      <c r="D46" s="25" t="s">
        <v>41</v>
      </c>
      <c r="E46" s="26">
        <v>1.0172077623037179</v>
      </c>
    </row>
    <row r="47" spans="3:6" x14ac:dyDescent="0.25">
      <c r="C47" s="27" t="s">
        <v>48</v>
      </c>
      <c r="D47" s="7"/>
      <c r="E47" s="7"/>
    </row>
    <row r="48" spans="3:6" x14ac:dyDescent="0.25">
      <c r="C48" s="156"/>
      <c r="D48" s="157"/>
      <c r="E48" s="157"/>
    </row>
    <row r="49" spans="2:5" x14ac:dyDescent="0.25">
      <c r="C49" s="156"/>
      <c r="D49" s="157"/>
      <c r="E49" s="157"/>
    </row>
    <row r="50" spans="2:5" x14ac:dyDescent="0.25">
      <c r="C50" s="156"/>
      <c r="D50" s="157"/>
      <c r="E50" s="157"/>
    </row>
    <row r="52" spans="2:5" x14ac:dyDescent="0.25">
      <c r="B52" t="s">
        <v>42</v>
      </c>
    </row>
    <row r="81" spans="2:7" ht="15.75" thickBot="1" x14ac:dyDescent="0.3"/>
    <row r="82" spans="2:7" ht="15.75" thickBot="1" x14ac:dyDescent="0.3">
      <c r="B82" s="28" t="s">
        <v>50</v>
      </c>
      <c r="C82" s="29" t="s">
        <v>51</v>
      </c>
      <c r="D82" s="30"/>
      <c r="E82" s="30"/>
      <c r="F82" s="30"/>
      <c r="G82" s="31"/>
    </row>
    <row r="83" spans="2:7" ht="15.75" thickBot="1" x14ac:dyDescent="0.3">
      <c r="B83" s="32"/>
      <c r="C83" s="33" t="s">
        <v>52</v>
      </c>
      <c r="D83" s="34" t="s">
        <v>53</v>
      </c>
      <c r="E83" s="34" t="s">
        <v>54</v>
      </c>
      <c r="F83" s="34" t="s">
        <v>55</v>
      </c>
      <c r="G83" s="34" t="s">
        <v>56</v>
      </c>
    </row>
    <row r="84" spans="2:7" ht="36" x14ac:dyDescent="0.25">
      <c r="B84" s="35" t="s">
        <v>57</v>
      </c>
      <c r="C84" s="36">
        <v>2.1840945911068867E-3</v>
      </c>
      <c r="D84" s="37">
        <v>9.3151443209013828E-3</v>
      </c>
      <c r="E84" s="37">
        <v>2.8378535299531805E-2</v>
      </c>
      <c r="F84" s="37">
        <v>7.0663503230709648E-2</v>
      </c>
      <c r="G84" s="37">
        <v>0.33418939269107378</v>
      </c>
    </row>
    <row r="85" spans="2:7" ht="36" x14ac:dyDescent="0.25">
      <c r="B85" s="38" t="s">
        <v>58</v>
      </c>
      <c r="C85" s="39">
        <v>2.253443606997323E-2</v>
      </c>
      <c r="D85" s="40">
        <v>6.5230153240341565E-2</v>
      </c>
      <c r="E85" s="40">
        <v>0.1047291965040747</v>
      </c>
      <c r="F85" s="40">
        <v>0.25715053805069082</v>
      </c>
      <c r="G85" s="40">
        <v>0.19726221667547944</v>
      </c>
    </row>
    <row r="86" spans="2:7" ht="48" x14ac:dyDescent="0.25">
      <c r="B86" s="38" t="s">
        <v>59</v>
      </c>
      <c r="C86" s="39">
        <v>6.7732814020456333E-2</v>
      </c>
      <c r="D86" s="40">
        <v>6.628230631726828E-2</v>
      </c>
      <c r="E86" s="40">
        <v>8.2620382869581968E-2</v>
      </c>
      <c r="F86" s="40">
        <v>5.9136993791754487E-2</v>
      </c>
      <c r="G86" s="40">
        <v>3.2679922674495786E-2</v>
      </c>
    </row>
    <row r="87" spans="2:7" ht="48" x14ac:dyDescent="0.25">
      <c r="B87" s="38" t="s">
        <v>60</v>
      </c>
      <c r="C87" s="39">
        <v>0.12784679068829649</v>
      </c>
      <c r="D87" s="40">
        <v>0.12361995278771165</v>
      </c>
      <c r="E87" s="40">
        <v>0.12369699372110773</v>
      </c>
      <c r="F87" s="40">
        <v>0.14467980441356584</v>
      </c>
      <c r="G87" s="40">
        <v>8.8064907582687507E-2</v>
      </c>
    </row>
    <row r="88" spans="2:7" ht="48" x14ac:dyDescent="0.25">
      <c r="B88" s="38" t="s">
        <v>61</v>
      </c>
      <c r="C88" s="39">
        <v>0.10435646861794262</v>
      </c>
      <c r="D88" s="40">
        <v>8.2681689289057655E-2</v>
      </c>
      <c r="E88" s="40">
        <v>6.7773944806954936E-2</v>
      </c>
      <c r="F88" s="40">
        <v>8.0075461091715067E-2</v>
      </c>
      <c r="G88" s="40">
        <v>4.2999430427986138E-2</v>
      </c>
    </row>
    <row r="89" spans="2:7" ht="36" x14ac:dyDescent="0.25">
      <c r="B89" s="38" t="s">
        <v>62</v>
      </c>
      <c r="C89" s="39">
        <v>9.4515612868220078E-2</v>
      </c>
      <c r="D89" s="40">
        <v>9.4854621464746214E-2</v>
      </c>
      <c r="E89" s="40">
        <v>9.5730536155217288E-2</v>
      </c>
      <c r="F89" s="40">
        <v>7.8950521093569898E-2</v>
      </c>
      <c r="G89" s="40">
        <v>4.3227382905057996E-2</v>
      </c>
    </row>
    <row r="90" spans="2:7" ht="48" x14ac:dyDescent="0.25">
      <c r="B90" s="38" t="s">
        <v>63</v>
      </c>
      <c r="C90" s="39">
        <v>6.3963427367659351E-2</v>
      </c>
      <c r="D90" s="40">
        <v>2.9878785729350318E-2</v>
      </c>
      <c r="E90" s="40">
        <v>2.2872171179338312E-2</v>
      </c>
      <c r="F90" s="40">
        <v>1.5324080011681061E-2</v>
      </c>
      <c r="G90" s="40">
        <v>1.3782672695219801E-3</v>
      </c>
    </row>
    <row r="91" spans="2:7" ht="36" x14ac:dyDescent="0.25">
      <c r="B91" s="38" t="s">
        <v>64</v>
      </c>
      <c r="C91" s="39">
        <v>5.4398345398747196E-2</v>
      </c>
      <c r="D91" s="40">
        <v>0.15005717269177662</v>
      </c>
      <c r="E91" s="40">
        <v>0.13512627730712329</v>
      </c>
      <c r="F91" s="40">
        <v>7.6778688940200984E-2</v>
      </c>
      <c r="G91" s="40">
        <v>1.9011912428330578E-2</v>
      </c>
    </row>
    <row r="92" spans="2:7" ht="36" x14ac:dyDescent="0.25">
      <c r="B92" s="38" t="s">
        <v>65</v>
      </c>
      <c r="C92" s="39">
        <v>2.8126160225607731E-2</v>
      </c>
      <c r="D92" s="40">
        <v>3.1910754900380804E-2</v>
      </c>
      <c r="E92" s="40">
        <v>3.9014778748024677E-2</v>
      </c>
      <c r="F92" s="40">
        <v>1.320479235049112E-2</v>
      </c>
      <c r="G92" s="40">
        <v>4.4999349377050106E-3</v>
      </c>
    </row>
    <row r="93" spans="2:7" ht="36" x14ac:dyDescent="0.25">
      <c r="B93" s="38" t="s">
        <v>66</v>
      </c>
      <c r="C93" s="39">
        <v>2.6979692612225065E-2</v>
      </c>
      <c r="D93" s="40">
        <v>3.4763906162249024E-2</v>
      </c>
      <c r="E93" s="40">
        <v>8.3488458600005339E-2</v>
      </c>
      <c r="F93" s="40">
        <v>7.1968300192586737E-2</v>
      </c>
      <c r="G93" s="40">
        <v>5.1716260868661636E-2</v>
      </c>
    </row>
    <row r="94" spans="2:7" ht="36" x14ac:dyDescent="0.25">
      <c r="B94" s="38" t="s">
        <v>67</v>
      </c>
      <c r="C94" s="39">
        <v>1.0316123519219312E-2</v>
      </c>
      <c r="D94" s="40">
        <v>3.7786960486307662E-2</v>
      </c>
      <c r="E94" s="40">
        <v>8.6412932566635094E-3</v>
      </c>
      <c r="F94" s="40">
        <v>2.0321479145145111E-2</v>
      </c>
      <c r="G94" s="40">
        <v>6.2011461918962691E-3</v>
      </c>
    </row>
    <row r="95" spans="2:7" ht="36" x14ac:dyDescent="0.25">
      <c r="B95" s="38" t="s">
        <v>68</v>
      </c>
      <c r="C95" s="39">
        <v>1.2421305055413929E-2</v>
      </c>
      <c r="D95" s="40">
        <v>4.2937576335650256E-3</v>
      </c>
      <c r="E95" s="40">
        <v>1.1146742237235855E-2</v>
      </c>
      <c r="F95" s="40">
        <v>2.562034341833969E-2</v>
      </c>
      <c r="G95" s="40">
        <v>2.15403248580383E-2</v>
      </c>
    </row>
    <row r="96" spans="2:7" ht="72" x14ac:dyDescent="0.25">
      <c r="B96" s="38" t="s">
        <v>69</v>
      </c>
      <c r="C96" s="39">
        <v>0.38087765673657609</v>
      </c>
      <c r="D96" s="40">
        <v>0.2666425877313871</v>
      </c>
      <c r="E96" s="40">
        <v>0.19098439220660351</v>
      </c>
      <c r="F96" s="40">
        <v>7.0415572784176941E-2</v>
      </c>
      <c r="G96" s="40">
        <v>1.2955839589711063E-2</v>
      </c>
    </row>
    <row r="97" spans="2:7" ht="36" x14ac:dyDescent="0.25">
      <c r="B97" s="38" t="s">
        <v>70</v>
      </c>
      <c r="C97" s="39">
        <v>6.398730353371708E-4</v>
      </c>
      <c r="D97" s="40">
        <v>1.3974944908152825E-4</v>
      </c>
      <c r="E97" s="40">
        <v>5.5669052856126616E-3</v>
      </c>
      <c r="F97" s="40">
        <v>1.5349023714426332E-2</v>
      </c>
      <c r="G97" s="40">
        <v>0.13743984184578398</v>
      </c>
    </row>
    <row r="98" spans="2:7" ht="36" x14ac:dyDescent="0.25">
      <c r="B98" s="38" t="s">
        <v>71</v>
      </c>
      <c r="C98" s="39">
        <v>3.1071991932190009E-3</v>
      </c>
      <c r="D98" s="40">
        <v>2.5424577958750791E-3</v>
      </c>
      <c r="E98" s="40">
        <v>2.2939182292458523E-4</v>
      </c>
      <c r="F98" s="40">
        <v>3.6089777094600148E-4</v>
      </c>
      <c r="G98" s="40">
        <v>6.833219053570384E-3</v>
      </c>
    </row>
    <row r="99" spans="2:7" ht="48" x14ac:dyDescent="0.25">
      <c r="B99" s="38" t="s">
        <v>72</v>
      </c>
      <c r="C99" s="39">
        <v>0</v>
      </c>
      <c r="D99" s="40">
        <v>4.0124971197200241E-4</v>
      </c>
      <c r="E99" s="40">
        <v>1.110265903214155E-3</v>
      </c>
      <c r="F99" s="40">
        <v>2.1706972524875297E-2</v>
      </c>
      <c r="G99" s="40">
        <v>0.2900157824514572</v>
      </c>
    </row>
    <row r="100" spans="2:7" ht="36" x14ac:dyDescent="0.25">
      <c r="B100" s="38" t="s">
        <v>73</v>
      </c>
      <c r="C100" s="39">
        <v>7.2607511166104008E-4</v>
      </c>
      <c r="D100" s="40">
        <v>2.5637675530798183E-3</v>
      </c>
      <c r="E100" s="40">
        <v>6.3928547602719289E-4</v>
      </c>
      <c r="F100" s="40">
        <v>1.1128639434547899E-2</v>
      </c>
      <c r="G100" s="40">
        <v>8.8856220332145117E-2</v>
      </c>
    </row>
    <row r="101" spans="2:7" ht="36" x14ac:dyDescent="0.25">
      <c r="B101" s="38" t="s">
        <v>74</v>
      </c>
      <c r="C101" s="39">
        <v>2.5404512136773774E-3</v>
      </c>
      <c r="D101" s="40">
        <v>1.8075803920855268E-3</v>
      </c>
      <c r="E101" s="40">
        <v>2.7623245027303283E-3</v>
      </c>
      <c r="F101" s="40">
        <v>5.6713784639739074E-3</v>
      </c>
      <c r="G101" s="40">
        <v>1.0822391243056607E-2</v>
      </c>
    </row>
    <row r="102" spans="2:7" ht="36" x14ac:dyDescent="0.25">
      <c r="B102" s="38" t="s">
        <v>75</v>
      </c>
      <c r="C102" s="39">
        <v>0</v>
      </c>
      <c r="D102" s="40">
        <v>0</v>
      </c>
      <c r="E102" s="40">
        <v>0</v>
      </c>
      <c r="F102" s="40">
        <v>4.0564478475720917E-4</v>
      </c>
      <c r="G102" s="40">
        <v>3.7484953722164175E-3</v>
      </c>
    </row>
    <row r="103" spans="2:7" ht="36" x14ac:dyDescent="0.25">
      <c r="B103" s="38" t="s">
        <v>76</v>
      </c>
      <c r="C103" s="39">
        <v>0</v>
      </c>
      <c r="D103" s="40">
        <v>0</v>
      </c>
      <c r="E103" s="40">
        <v>0</v>
      </c>
      <c r="F103" s="40">
        <v>7.7757201898699668E-3</v>
      </c>
      <c r="G103" s="40">
        <v>7.6793877407501154E-2</v>
      </c>
    </row>
    <row r="104" spans="2:7" ht="48" x14ac:dyDescent="0.25">
      <c r="B104" s="38" t="s">
        <v>77</v>
      </c>
      <c r="C104" s="39">
        <v>7.0344601742840162E-3</v>
      </c>
      <c r="D104" s="40">
        <v>2.5232706663087651E-2</v>
      </c>
      <c r="E104" s="40">
        <v>5.5510832926731424E-2</v>
      </c>
      <c r="F104" s="40">
        <v>9.58875435171712E-2</v>
      </c>
      <c r="G104" s="40">
        <v>9.8513268004244162E-2</v>
      </c>
    </row>
    <row r="105" spans="2:7" ht="36" x14ac:dyDescent="0.25">
      <c r="B105" s="38" t="s">
        <v>78</v>
      </c>
      <c r="C105" s="39">
        <v>7.7559146196338261E-2</v>
      </c>
      <c r="D105" s="40">
        <v>0.13102073708047951</v>
      </c>
      <c r="E105" s="40">
        <v>0.19011009999374109</v>
      </c>
      <c r="F105" s="40">
        <v>0.13291807683657461</v>
      </c>
      <c r="G105" s="40">
        <v>4.540353569419299E-2</v>
      </c>
    </row>
    <row r="106" spans="2:7" ht="48" x14ac:dyDescent="0.25">
      <c r="B106" s="38" t="s">
        <v>79</v>
      </c>
      <c r="C106" s="39">
        <v>0.21016830737972811</v>
      </c>
      <c r="D106" s="40">
        <v>0.33534530288493442</v>
      </c>
      <c r="E106" s="40">
        <v>0.31405372693618122</v>
      </c>
      <c r="F106" s="40">
        <v>0.16423117599561382</v>
      </c>
      <c r="G106" s="40">
        <v>2.9015880485463903E-2</v>
      </c>
    </row>
    <row r="107" spans="2:7" ht="36" x14ac:dyDescent="0.25">
      <c r="B107" s="38" t="s">
        <v>80</v>
      </c>
      <c r="C107" s="39">
        <v>2.5382938847872114E-3</v>
      </c>
      <c r="D107" s="40">
        <v>8.0344752754845285E-3</v>
      </c>
      <c r="E107" s="40">
        <v>2.0424527091467484E-3</v>
      </c>
      <c r="F107" s="40">
        <v>2.439101310919181E-3</v>
      </c>
      <c r="G107" s="40">
        <v>0</v>
      </c>
    </row>
    <row r="108" spans="2:7" ht="36" x14ac:dyDescent="0.25">
      <c r="B108" s="38" t="s">
        <v>81</v>
      </c>
      <c r="C108" s="39">
        <v>1.7452746074704156E-3</v>
      </c>
      <c r="D108" s="40">
        <v>1.1433209476928792E-3</v>
      </c>
      <c r="E108" s="40">
        <v>2.3739655216503493E-4</v>
      </c>
      <c r="F108" s="40">
        <v>2.4376819755044871E-4</v>
      </c>
      <c r="G108" s="40">
        <v>1.278310337489605E-3</v>
      </c>
    </row>
    <row r="109" spans="2:7" ht="48" x14ac:dyDescent="0.25">
      <c r="B109" s="38" t="s">
        <v>82</v>
      </c>
      <c r="C109" s="39">
        <v>0</v>
      </c>
      <c r="D109" s="40">
        <v>8.4231040503464534E-4</v>
      </c>
      <c r="E109" s="40">
        <v>8.1372800514656666E-4</v>
      </c>
      <c r="F109" s="40">
        <v>0</v>
      </c>
      <c r="G109" s="40">
        <v>0</v>
      </c>
    </row>
    <row r="110" spans="2:7" ht="36" x14ac:dyDescent="0.25">
      <c r="B110" s="38" t="s">
        <v>83</v>
      </c>
      <c r="C110" s="39">
        <v>0.39100657125505189</v>
      </c>
      <c r="D110" s="40">
        <v>5.2270536996971317E-2</v>
      </c>
      <c r="E110" s="40">
        <v>1.3983303258939322E-2</v>
      </c>
      <c r="F110" s="40">
        <v>2.6244909164476961E-3</v>
      </c>
      <c r="G110" s="40">
        <v>0</v>
      </c>
    </row>
    <row r="111" spans="2:7" ht="24" x14ac:dyDescent="0.25">
      <c r="B111" s="38" t="s">
        <v>84</v>
      </c>
      <c r="C111" s="39">
        <v>0</v>
      </c>
      <c r="D111" s="40">
        <v>0</v>
      </c>
      <c r="E111" s="40">
        <v>0</v>
      </c>
      <c r="F111" s="40">
        <v>0</v>
      </c>
      <c r="G111" s="40">
        <v>1.6496007977668359E-3</v>
      </c>
    </row>
    <row r="112" spans="2:7" ht="60" x14ac:dyDescent="0.25">
      <c r="B112" s="38" t="s">
        <v>85</v>
      </c>
      <c r="C112" s="39">
        <v>1.5133930044730088E-3</v>
      </c>
      <c r="D112" s="40">
        <v>1.5717709257867377E-3</v>
      </c>
      <c r="E112" s="40">
        <v>7.9590462416214477E-3</v>
      </c>
      <c r="F112" s="40">
        <v>3.2260639963173403E-2</v>
      </c>
      <c r="G112" s="40">
        <v>6.5945769913155816E-2</v>
      </c>
    </row>
    <row r="113" spans="2:7" ht="48" x14ac:dyDescent="0.25">
      <c r="B113" s="38" t="s">
        <v>86</v>
      </c>
      <c r="C113" s="39">
        <v>3.242345668738426E-3</v>
      </c>
      <c r="D113" s="40">
        <v>2.6667845892885578E-3</v>
      </c>
      <c r="E113" s="40">
        <v>9.2658983209583708E-3</v>
      </c>
      <c r="F113" s="40">
        <v>2.0484860185332705E-2</v>
      </c>
      <c r="G113" s="40">
        <v>1.30842684971769E-2</v>
      </c>
    </row>
    <row r="114" spans="2:7" ht="48" x14ac:dyDescent="0.25">
      <c r="B114" s="38" t="s">
        <v>87</v>
      </c>
      <c r="C114" s="39">
        <v>6.9345069121536868E-3</v>
      </c>
      <c r="D114" s="40">
        <v>7.2587680838559722E-3</v>
      </c>
      <c r="E114" s="40">
        <v>1.2641910777044551E-2</v>
      </c>
      <c r="F114" s="40">
        <v>1.3720187724976209E-2</v>
      </c>
      <c r="G114" s="40">
        <v>4.9533235732390725E-3</v>
      </c>
    </row>
    <row r="115" spans="2:7" ht="60" x14ac:dyDescent="0.25">
      <c r="B115" s="38" t="s">
        <v>88</v>
      </c>
      <c r="C115" s="39">
        <v>5.4470411434649139E-4</v>
      </c>
      <c r="D115" s="40">
        <v>2.6565164483649158E-3</v>
      </c>
      <c r="E115" s="40">
        <v>6.8017814598577515E-4</v>
      </c>
      <c r="F115" s="40">
        <v>3.5611473118168867E-3</v>
      </c>
      <c r="G115" s="40">
        <v>4.2590884881708115E-4</v>
      </c>
    </row>
    <row r="116" spans="2:7" ht="48" x14ac:dyDescent="0.25">
      <c r="B116" s="38" t="s">
        <v>89</v>
      </c>
      <c r="C116" s="39">
        <v>7.5669650223650472E-4</v>
      </c>
      <c r="D116" s="40">
        <v>0</v>
      </c>
      <c r="E116" s="40">
        <v>9.3545058265384682E-4</v>
      </c>
      <c r="F116" s="40">
        <v>1.4357173542633453E-2</v>
      </c>
      <c r="G116" s="40">
        <v>7.9425282866714116E-4</v>
      </c>
    </row>
    <row r="117" spans="2:7" ht="60" x14ac:dyDescent="0.25">
      <c r="B117" s="38" t="s">
        <v>90</v>
      </c>
      <c r="C117" s="39">
        <v>2.2187458827643787E-2</v>
      </c>
      <c r="D117" s="40">
        <v>5.7377307526794825E-2</v>
      </c>
      <c r="E117" s="40">
        <v>9.1982138790148021E-2</v>
      </c>
      <c r="F117" s="40">
        <v>0.18098418913688358</v>
      </c>
      <c r="G117" s="40">
        <v>0.15387190614122143</v>
      </c>
    </row>
    <row r="118" spans="2:7" ht="48" x14ac:dyDescent="0.25">
      <c r="B118" s="38" t="s">
        <v>91</v>
      </c>
      <c r="C118" s="39">
        <v>0.11853294199113434</v>
      </c>
      <c r="D118" s="40">
        <v>0.18053669066479591</v>
      </c>
      <c r="E118" s="40">
        <v>0.15072234299759701</v>
      </c>
      <c r="F118" s="40">
        <v>0.19871842268456671</v>
      </c>
      <c r="G118" s="40">
        <v>7.3678307539133375E-2</v>
      </c>
    </row>
    <row r="119" spans="2:7" ht="48" x14ac:dyDescent="0.25">
      <c r="B119" s="38" t="s">
        <v>92</v>
      </c>
      <c r="C119" s="39">
        <v>0.14636137743588751</v>
      </c>
      <c r="D119" s="40">
        <v>0.18601212272016582</v>
      </c>
      <c r="E119" s="40">
        <v>0.14271729857144827</v>
      </c>
      <c r="F119" s="40">
        <v>8.9001525326645153E-2</v>
      </c>
      <c r="G119" s="40">
        <v>3.8767234094763348E-2</v>
      </c>
    </row>
    <row r="120" spans="2:7" ht="48" x14ac:dyDescent="0.25">
      <c r="B120" s="38" t="s">
        <v>93</v>
      </c>
      <c r="C120" s="39">
        <v>3.0482066061091168E-3</v>
      </c>
      <c r="D120" s="40">
        <v>0</v>
      </c>
      <c r="E120" s="40">
        <v>8.6958170909213291E-4</v>
      </c>
      <c r="F120" s="40">
        <v>0</v>
      </c>
      <c r="G120" s="40">
        <v>0</v>
      </c>
    </row>
    <row r="121" spans="2:7" ht="48" x14ac:dyDescent="0.25">
      <c r="B121" s="38" t="s">
        <v>94</v>
      </c>
      <c r="C121" s="39">
        <v>2.7852660748060444E-3</v>
      </c>
      <c r="D121" s="40">
        <v>1.4437530875232357E-3</v>
      </c>
      <c r="E121" s="40">
        <v>9.6273759942724023E-4</v>
      </c>
      <c r="F121" s="40">
        <v>0</v>
      </c>
      <c r="G121" s="40">
        <v>6.8564849187900754E-4</v>
      </c>
    </row>
    <row r="122" spans="2:7" ht="60" x14ac:dyDescent="0.25">
      <c r="B122" s="38" t="s">
        <v>95</v>
      </c>
      <c r="C122" s="39">
        <v>5.2362193922367458E-4</v>
      </c>
      <c r="D122" s="40">
        <v>0</v>
      </c>
      <c r="E122" s="40">
        <v>0</v>
      </c>
      <c r="F122" s="40">
        <v>1.879341951670373E-3</v>
      </c>
      <c r="G122" s="40">
        <v>1.6960179464124833E-3</v>
      </c>
    </row>
    <row r="123" spans="2:7" ht="36" x14ac:dyDescent="0.25">
      <c r="B123" s="38" t="s">
        <v>96</v>
      </c>
      <c r="C123" s="39">
        <v>2.5090110024925431E-4</v>
      </c>
      <c r="D123" s="40">
        <v>1.8142980426018621E-3</v>
      </c>
      <c r="E123" s="40">
        <v>0</v>
      </c>
      <c r="F123" s="40">
        <v>0</v>
      </c>
      <c r="G123" s="40">
        <v>0</v>
      </c>
    </row>
    <row r="124" spans="2:7" x14ac:dyDescent="0.25">
      <c r="B124" s="38" t="s">
        <v>97</v>
      </c>
      <c r="C124" s="39">
        <v>3.782732625088988E-2</v>
      </c>
      <c r="D124" s="40">
        <v>7.3477881123682851E-2</v>
      </c>
      <c r="E124" s="40">
        <v>0.20216039075403036</v>
      </c>
      <c r="F124" s="40">
        <v>0.603998914189256</v>
      </c>
      <c r="G124" s="40">
        <v>0.9429355967826839</v>
      </c>
    </row>
    <row r="125" spans="2:7" x14ac:dyDescent="0.25">
      <c r="B125" s="38" t="s">
        <v>98</v>
      </c>
      <c r="C125" s="39">
        <v>0.30329432631190123</v>
      </c>
      <c r="D125" s="40">
        <v>0.59068957592320726</v>
      </c>
      <c r="E125" s="40">
        <v>0.76491197981787162</v>
      </c>
      <c r="F125" s="40">
        <v>0.84479864087788592</v>
      </c>
      <c r="G125" s="40">
        <v>0.90944825781579974</v>
      </c>
    </row>
    <row r="126" spans="2:7" x14ac:dyDescent="0.25">
      <c r="B126" s="38" t="s">
        <v>99</v>
      </c>
      <c r="C126" s="39">
        <v>3.2640511118932351E-3</v>
      </c>
      <c r="D126" s="40">
        <v>1.2473768941945114E-2</v>
      </c>
      <c r="E126" s="40">
        <v>8.6761225108676274E-2</v>
      </c>
      <c r="F126" s="40">
        <v>0.55766738510526737</v>
      </c>
      <c r="G126" s="40">
        <v>0.94442913077619439</v>
      </c>
    </row>
    <row r="127" spans="2:7" ht="24" x14ac:dyDescent="0.25">
      <c r="B127" s="38" t="s">
        <v>100</v>
      </c>
      <c r="C127" s="39">
        <v>2.7137679450195567E-3</v>
      </c>
      <c r="D127" s="40">
        <v>1.4280910633800402E-3</v>
      </c>
      <c r="E127" s="40">
        <v>4.2488472436904446E-3</v>
      </c>
      <c r="F127" s="40">
        <v>1.3864903192231333E-2</v>
      </c>
      <c r="G127" s="40">
        <v>3.0901965303021077E-2</v>
      </c>
    </row>
    <row r="128" spans="2:7" x14ac:dyDescent="0.25">
      <c r="B128" s="38" t="s">
        <v>101</v>
      </c>
      <c r="C128" s="39">
        <v>0</v>
      </c>
      <c r="D128" s="40">
        <v>1.3974944908152828E-4</v>
      </c>
      <c r="E128" s="40">
        <v>1.0385929220283051E-2</v>
      </c>
      <c r="F128" s="40">
        <v>3.3616489731883588E-2</v>
      </c>
      <c r="G128" s="40">
        <v>0.36255531531309615</v>
      </c>
    </row>
    <row r="129" spans="2:7" ht="24" x14ac:dyDescent="0.25">
      <c r="B129" s="38" t="s">
        <v>102</v>
      </c>
      <c r="C129" s="39">
        <v>0</v>
      </c>
      <c r="D129" s="40">
        <v>8.4097386006126078E-4</v>
      </c>
      <c r="E129" s="40">
        <v>1.4385774823729015E-3</v>
      </c>
      <c r="F129" s="40">
        <v>9.7559718534026806E-3</v>
      </c>
      <c r="G129" s="40">
        <v>0.32325404556355491</v>
      </c>
    </row>
    <row r="130" spans="2:7" ht="24" x14ac:dyDescent="0.25">
      <c r="B130" s="38" t="s">
        <v>103</v>
      </c>
      <c r="C130" s="39">
        <v>4.8791261882914112E-2</v>
      </c>
      <c r="D130" s="40">
        <v>9.6048106718964146E-2</v>
      </c>
      <c r="E130" s="40">
        <v>0.17268590951566326</v>
      </c>
      <c r="F130" s="40">
        <v>0.2025204243359208</v>
      </c>
      <c r="G130" s="40">
        <v>9.8154826707906498E-2</v>
      </c>
    </row>
    <row r="131" spans="2:7" x14ac:dyDescent="0.25">
      <c r="B131" s="38" t="s">
        <v>104</v>
      </c>
      <c r="C131" s="39">
        <v>0.44673303921755397</v>
      </c>
      <c r="D131" s="40">
        <v>0.89272691222952083</v>
      </c>
      <c r="E131" s="40">
        <v>0.93940821394703811</v>
      </c>
      <c r="F131" s="40">
        <v>0.96262863821311018</v>
      </c>
      <c r="G131" s="40">
        <v>0.96966094944462455</v>
      </c>
    </row>
    <row r="132" spans="2:7" x14ac:dyDescent="0.25">
      <c r="B132" s="38" t="s">
        <v>105</v>
      </c>
      <c r="C132" s="39">
        <v>0.62752230779643736</v>
      </c>
      <c r="D132" s="40">
        <v>0.95574150067838692</v>
      </c>
      <c r="E132" s="40">
        <v>0.95613173427102827</v>
      </c>
      <c r="F132" s="40">
        <v>0.94194887511561176</v>
      </c>
      <c r="G132" s="40">
        <v>0.9304758381086744</v>
      </c>
    </row>
    <row r="133" spans="2:7" x14ac:dyDescent="0.25">
      <c r="B133" s="38" t="s">
        <v>106</v>
      </c>
      <c r="C133" s="39">
        <v>8.3503008753650118E-2</v>
      </c>
      <c r="D133" s="40">
        <v>0.37566662863859729</v>
      </c>
      <c r="E133" s="40">
        <v>0.63945692470363802</v>
      </c>
      <c r="F133" s="40">
        <v>0.79494609528655558</v>
      </c>
      <c r="G133" s="40">
        <v>0.91352082506721455</v>
      </c>
    </row>
    <row r="134" spans="2:7" x14ac:dyDescent="0.25">
      <c r="B134" s="38" t="s">
        <v>107</v>
      </c>
      <c r="C134" s="39">
        <v>0.72222989079025202</v>
      </c>
      <c r="D134" s="40">
        <v>0.97010172064721223</v>
      </c>
      <c r="E134" s="40">
        <v>0.98507635131626448</v>
      </c>
      <c r="F134" s="40">
        <v>0.98915916717307628</v>
      </c>
      <c r="G134" s="40">
        <v>0.99023462388358896</v>
      </c>
    </row>
    <row r="135" spans="2:7" x14ac:dyDescent="0.25">
      <c r="B135" s="38" t="s">
        <v>108</v>
      </c>
      <c r="C135" s="39">
        <v>7.0804860182322557E-2</v>
      </c>
      <c r="D135" s="40">
        <v>0.28122469886930407</v>
      </c>
      <c r="E135" s="40">
        <v>0.55286920644224946</v>
      </c>
      <c r="F135" s="40">
        <v>0.64970955744321701</v>
      </c>
      <c r="G135" s="40">
        <v>0.73333152737916985</v>
      </c>
    </row>
    <row r="136" spans="2:7" x14ac:dyDescent="0.25">
      <c r="B136" s="38" t="s">
        <v>109</v>
      </c>
      <c r="C136" s="39">
        <v>5.8067176951800831E-3</v>
      </c>
      <c r="D136" s="40">
        <v>3.2091234471423889E-2</v>
      </c>
      <c r="E136" s="40">
        <v>0.13470167773117409</v>
      </c>
      <c r="F136" s="40">
        <v>0.24697655099292518</v>
      </c>
      <c r="G136" s="40">
        <v>0.49457276388753435</v>
      </c>
    </row>
    <row r="137" spans="2:7" ht="24" x14ac:dyDescent="0.25">
      <c r="B137" s="38" t="s">
        <v>110</v>
      </c>
      <c r="C137" s="39">
        <v>0</v>
      </c>
      <c r="D137" s="40">
        <v>0</v>
      </c>
      <c r="E137" s="40">
        <v>2.1463816960673142E-3</v>
      </c>
      <c r="F137" s="40">
        <v>6.1763001219504801E-3</v>
      </c>
      <c r="G137" s="40">
        <v>0.19911628260297135</v>
      </c>
    </row>
    <row r="138" spans="2:7" ht="24" x14ac:dyDescent="0.25">
      <c r="B138" s="38" t="s">
        <v>111</v>
      </c>
      <c r="C138" s="39">
        <v>3.841447331093445E-4</v>
      </c>
      <c r="D138" s="40">
        <v>9.840420976809114E-4</v>
      </c>
      <c r="E138" s="40">
        <v>1.9463411505130906E-2</v>
      </c>
      <c r="F138" s="40">
        <v>0.27617589726051017</v>
      </c>
      <c r="G138" s="40">
        <v>0.83272835735887996</v>
      </c>
    </row>
    <row r="139" spans="2:7" x14ac:dyDescent="0.25">
      <c r="B139" s="38" t="s">
        <v>112</v>
      </c>
      <c r="C139" s="39">
        <v>5.0542215551535575E-4</v>
      </c>
      <c r="D139" s="40">
        <v>4.7623763676945895E-4</v>
      </c>
      <c r="E139" s="40">
        <v>8.5248424274357044E-3</v>
      </c>
      <c r="F139" s="40">
        <v>0.15569450334619403</v>
      </c>
      <c r="G139" s="40">
        <v>0.5343564684372557</v>
      </c>
    </row>
    <row r="140" spans="2:7" x14ac:dyDescent="0.25">
      <c r="B140" s="38" t="s">
        <v>113</v>
      </c>
      <c r="C140" s="39">
        <v>6.8722705631814929E-2</v>
      </c>
      <c r="D140" s="40">
        <v>0.11047530726858017</v>
      </c>
      <c r="E140" s="40">
        <v>0.16932467210931307</v>
      </c>
      <c r="F140" s="40">
        <v>0.2346653937826447</v>
      </c>
      <c r="G140" s="40">
        <v>0.51738124803231067</v>
      </c>
    </row>
    <row r="141" spans="2:7" ht="24" x14ac:dyDescent="0.25">
      <c r="B141" s="38" t="s">
        <v>114</v>
      </c>
      <c r="C141" s="39">
        <v>0.63120791936791132</v>
      </c>
      <c r="D141" s="40">
        <v>0.86331302096749096</v>
      </c>
      <c r="E141" s="40">
        <v>0.96265360614155049</v>
      </c>
      <c r="F141" s="40">
        <v>0.98497167799524155</v>
      </c>
      <c r="G141" s="40">
        <v>0.9993153232129407</v>
      </c>
    </row>
    <row r="142" spans="2:7" x14ac:dyDescent="0.25">
      <c r="B142" s="38" t="s">
        <v>115</v>
      </c>
      <c r="C142" s="39">
        <v>0.10097404390547758</v>
      </c>
      <c r="D142" s="40">
        <v>0.1956290135778985</v>
      </c>
      <c r="E142" s="40">
        <v>0.24746651224772878</v>
      </c>
      <c r="F142" s="40">
        <v>0.24472919473246993</v>
      </c>
      <c r="G142" s="40">
        <v>0.19177073954422746</v>
      </c>
    </row>
    <row r="143" spans="2:7" ht="24" x14ac:dyDescent="0.25">
      <c r="B143" s="38" t="s">
        <v>116</v>
      </c>
      <c r="C143" s="39">
        <v>2.8183812518568632E-2</v>
      </c>
      <c r="D143" s="40">
        <v>4.9426362478843938E-2</v>
      </c>
      <c r="E143" s="40">
        <v>0.11739685622459664</v>
      </c>
      <c r="F143" s="40">
        <v>0.14325566694951339</v>
      </c>
      <c r="G143" s="40">
        <v>0.11645219042747233</v>
      </c>
    </row>
    <row r="144" spans="2:7" ht="24" x14ac:dyDescent="0.25">
      <c r="B144" s="38" t="s">
        <v>117</v>
      </c>
      <c r="C144" s="39">
        <v>2.9391922054664274E-2</v>
      </c>
      <c r="D144" s="40">
        <v>8.153527443993485E-3</v>
      </c>
      <c r="E144" s="40">
        <v>1.5249929249039855E-2</v>
      </c>
      <c r="F144" s="40">
        <v>3.1878048561881006E-2</v>
      </c>
      <c r="G144" s="40">
        <v>2.3655644316537688E-2</v>
      </c>
    </row>
    <row r="145" spans="2:7" ht="24" x14ac:dyDescent="0.25">
      <c r="B145" s="38" t="s">
        <v>118</v>
      </c>
      <c r="C145" s="39">
        <v>4.6339388843315748E-3</v>
      </c>
      <c r="D145" s="40">
        <v>2.7876477804956836E-3</v>
      </c>
      <c r="E145" s="40">
        <v>4.4000203450311609E-3</v>
      </c>
      <c r="F145" s="40">
        <v>3.306254248377314E-2</v>
      </c>
      <c r="G145" s="40">
        <v>0.22006158484637561</v>
      </c>
    </row>
    <row r="146" spans="2:7" ht="24" x14ac:dyDescent="0.25">
      <c r="B146" s="38" t="s">
        <v>119</v>
      </c>
      <c r="C146" s="39">
        <v>3.5750565022607643E-3</v>
      </c>
      <c r="D146" s="40">
        <v>5.6132955193838553E-3</v>
      </c>
      <c r="E146" s="40">
        <v>3.4204931407963231E-3</v>
      </c>
      <c r="F146" s="40">
        <v>1.3267551659914968E-3</v>
      </c>
      <c r="G146" s="40">
        <v>3.9743924183406124E-3</v>
      </c>
    </row>
    <row r="147" spans="2:7" ht="24" x14ac:dyDescent="0.25">
      <c r="B147" s="38" t="s">
        <v>120</v>
      </c>
      <c r="C147" s="39">
        <v>0.1448712873337519</v>
      </c>
      <c r="D147" s="40">
        <v>0.26281960314822783</v>
      </c>
      <c r="E147" s="40">
        <v>0.47114235363434853</v>
      </c>
      <c r="F147" s="40">
        <v>0.71901745278096629</v>
      </c>
      <c r="G147" s="40">
        <v>0.93942105182836111</v>
      </c>
    </row>
    <row r="148" spans="2:7" x14ac:dyDescent="0.25">
      <c r="B148" s="38" t="s">
        <v>121</v>
      </c>
      <c r="C148" s="39">
        <v>0.62584426041474661</v>
      </c>
      <c r="D148" s="40">
        <v>0.74426855910122514</v>
      </c>
      <c r="E148" s="40">
        <v>0.74566228808224033</v>
      </c>
      <c r="F148" s="40">
        <v>0.62753329772941036</v>
      </c>
      <c r="G148" s="40">
        <v>0.45673425747885804</v>
      </c>
    </row>
    <row r="149" spans="2:7" ht="36" x14ac:dyDescent="0.25">
      <c r="B149" s="38" t="s">
        <v>122</v>
      </c>
      <c r="C149" s="39">
        <v>3.1551735471574656</v>
      </c>
      <c r="D149" s="40">
        <v>2.5953869198798785</v>
      </c>
      <c r="E149" s="40">
        <v>2.1713945871212745</v>
      </c>
      <c r="F149" s="40">
        <v>1.9747046858102522</v>
      </c>
      <c r="G149" s="40">
        <v>1.7365187415944514</v>
      </c>
    </row>
    <row r="150" spans="2:7" ht="24" x14ac:dyDescent="0.25">
      <c r="B150" s="38" t="s">
        <v>123</v>
      </c>
      <c r="C150" s="39">
        <v>0.55691291446981517</v>
      </c>
      <c r="D150" s="40">
        <v>0.60560676970438598</v>
      </c>
      <c r="E150" s="40">
        <v>0.59165233439934739</v>
      </c>
      <c r="F150" s="40">
        <v>0.70920477986090802</v>
      </c>
      <c r="G150" s="40">
        <v>0.8995183409633708</v>
      </c>
    </row>
    <row r="151" spans="2:7" ht="24" x14ac:dyDescent="0.25">
      <c r="B151" s="38" t="s">
        <v>124</v>
      </c>
      <c r="C151" s="39">
        <v>0.26269091692093466</v>
      </c>
      <c r="D151" s="40">
        <v>0.31601151455387017</v>
      </c>
      <c r="E151" s="40">
        <v>0.35291668410680527</v>
      </c>
      <c r="F151" s="40">
        <v>0.23067945519888958</v>
      </c>
      <c r="G151" s="40">
        <v>7.1649411558573087E-2</v>
      </c>
    </row>
    <row r="152" spans="2:7" ht="24" x14ac:dyDescent="0.25">
      <c r="B152" s="38" t="s">
        <v>125</v>
      </c>
      <c r="C152" s="39">
        <v>8.786311956066982E-2</v>
      </c>
      <c r="D152" s="40">
        <v>4.790230424936346E-2</v>
      </c>
      <c r="E152" s="40">
        <v>4.1669865225459221E-2</v>
      </c>
      <c r="F152" s="40">
        <v>4.3135715586938898E-2</v>
      </c>
      <c r="G152" s="40">
        <v>2.1468540324459235E-2</v>
      </c>
    </row>
    <row r="153" spans="2:7" ht="24" x14ac:dyDescent="0.25">
      <c r="B153" s="38" t="s">
        <v>126</v>
      </c>
      <c r="C153" s="39">
        <v>9.2533049048580271E-2</v>
      </c>
      <c r="D153" s="40">
        <v>3.0479411492381082E-2</v>
      </c>
      <c r="E153" s="40">
        <v>1.376111626838853E-2</v>
      </c>
      <c r="F153" s="40">
        <v>1.6980049353264345E-2</v>
      </c>
      <c r="G153" s="40">
        <v>7.3637071535953124E-3</v>
      </c>
    </row>
    <row r="154" spans="2:7" ht="36" x14ac:dyDescent="0.25">
      <c r="B154" s="38" t="s">
        <v>127</v>
      </c>
      <c r="C154" s="39">
        <v>0.98534091090224751</v>
      </c>
      <c r="D154" s="40">
        <v>0.9706950980602268</v>
      </c>
      <c r="E154" s="40">
        <v>0.92577769647797181</v>
      </c>
      <c r="F154" s="40">
        <v>0.84433598860323533</v>
      </c>
      <c r="G154" s="40">
        <v>0.85763874657070915</v>
      </c>
    </row>
    <row r="155" spans="2:7" ht="36" x14ac:dyDescent="0.25">
      <c r="B155" s="38" t="s">
        <v>128</v>
      </c>
      <c r="C155" s="39">
        <v>1.2489736849352328E-2</v>
      </c>
      <c r="D155" s="40">
        <v>2.456247237711225E-2</v>
      </c>
      <c r="E155" s="40">
        <v>6.1632554743842889E-2</v>
      </c>
      <c r="F155" s="40">
        <v>0.13045412332429368</v>
      </c>
      <c r="G155" s="40">
        <v>0.12103005122685068</v>
      </c>
    </row>
    <row r="156" spans="2:7" ht="36" x14ac:dyDescent="0.25">
      <c r="B156" s="38" t="s">
        <v>129</v>
      </c>
      <c r="C156" s="39">
        <v>0</v>
      </c>
      <c r="D156" s="40">
        <v>2.8313252865284498E-3</v>
      </c>
      <c r="E156" s="40">
        <v>1.1472152132905171E-2</v>
      </c>
      <c r="F156" s="40">
        <v>1.9253443077189257E-2</v>
      </c>
      <c r="G156" s="40">
        <v>1.147107654445401E-2</v>
      </c>
    </row>
    <row r="157" spans="2:7" ht="36" x14ac:dyDescent="0.25">
      <c r="B157" s="38" t="s">
        <v>130</v>
      </c>
      <c r="C157" s="39">
        <v>2.1693522484013397E-3</v>
      </c>
      <c r="D157" s="40">
        <v>1.9111042761331251E-3</v>
      </c>
      <c r="E157" s="40">
        <v>1.1175966452799421E-3</v>
      </c>
      <c r="F157" s="40">
        <v>5.9564449952824389E-3</v>
      </c>
      <c r="G157" s="40">
        <v>9.8601256579868152E-3</v>
      </c>
    </row>
    <row r="158" spans="2:7" ht="36" x14ac:dyDescent="0.25">
      <c r="B158" s="38" t="s">
        <v>131</v>
      </c>
      <c r="C158" s="39">
        <v>0.79382470302110841</v>
      </c>
      <c r="D158" s="40">
        <v>0.9044512457347923</v>
      </c>
      <c r="E158" s="40">
        <v>0.95927310372938912</v>
      </c>
      <c r="F158" s="40">
        <v>0.96085148841129886</v>
      </c>
      <c r="G158" s="40">
        <v>0.99186621805645536</v>
      </c>
    </row>
    <row r="159" spans="2:7" ht="36" x14ac:dyDescent="0.25">
      <c r="B159" s="38" t="s">
        <v>132</v>
      </c>
      <c r="C159" s="39">
        <v>0.19628447352744458</v>
      </c>
      <c r="D159" s="40">
        <v>9.4100012772735941E-2</v>
      </c>
      <c r="E159" s="40">
        <v>4.025764401566622E-2</v>
      </c>
      <c r="F159" s="40">
        <v>3.6001878312029126E-2</v>
      </c>
      <c r="G159" s="40">
        <v>8.1337819435453318E-3</v>
      </c>
    </row>
    <row r="160" spans="2:7" ht="36" x14ac:dyDescent="0.25">
      <c r="B160" s="38" t="s">
        <v>133</v>
      </c>
      <c r="C160" s="39">
        <v>9.8908234514461738E-3</v>
      </c>
      <c r="D160" s="40">
        <v>1.4487414924717115E-3</v>
      </c>
      <c r="E160" s="40">
        <v>4.6925225494424228E-4</v>
      </c>
      <c r="F160" s="40">
        <v>3.1466332766721772E-3</v>
      </c>
      <c r="G160" s="40">
        <v>0</v>
      </c>
    </row>
    <row r="161" spans="2:7" ht="24" x14ac:dyDescent="0.25">
      <c r="B161" s="38" t="s">
        <v>134</v>
      </c>
      <c r="C161" s="39">
        <v>0.47396518127783255</v>
      </c>
      <c r="D161" s="40">
        <v>0.68827373229522792</v>
      </c>
      <c r="E161" s="40">
        <v>0.78741902852634194</v>
      </c>
      <c r="F161" s="40">
        <v>0.83559992663660154</v>
      </c>
      <c r="G161" s="40">
        <v>0.92425600420233334</v>
      </c>
    </row>
    <row r="162" spans="2:7" ht="24" x14ac:dyDescent="0.25">
      <c r="B162" s="38" t="s">
        <v>135</v>
      </c>
      <c r="C162" s="39">
        <v>0.19894606375873561</v>
      </c>
      <c r="D162" s="40">
        <v>0.19949246080365468</v>
      </c>
      <c r="E162" s="40">
        <v>0.16090452564809804</v>
      </c>
      <c r="F162" s="40">
        <v>0.10508094784095717</v>
      </c>
      <c r="G162" s="40">
        <v>3.8973380184211412E-2</v>
      </c>
    </row>
    <row r="163" spans="2:7" ht="24" x14ac:dyDescent="0.25">
      <c r="B163" s="38" t="s">
        <v>136</v>
      </c>
      <c r="C163" s="39">
        <v>0.11246157379576686</v>
      </c>
      <c r="D163" s="40">
        <v>5.2782052947015344E-2</v>
      </c>
      <c r="E163" s="40">
        <v>3.4425086561719921E-2</v>
      </c>
      <c r="F163" s="40">
        <v>4.0038966878505125E-2</v>
      </c>
      <c r="G163" s="40">
        <v>1.4666456792934874E-2</v>
      </c>
    </row>
    <row r="164" spans="2:7" ht="24" x14ac:dyDescent="0.25">
      <c r="B164" s="38" t="s">
        <v>137</v>
      </c>
      <c r="C164" s="39">
        <v>0.21462718116766491</v>
      </c>
      <c r="D164" s="40">
        <v>5.9451753954101808E-2</v>
      </c>
      <c r="E164" s="40">
        <v>1.7251359263840228E-2</v>
      </c>
      <c r="F164" s="40">
        <v>1.9280158643935546E-2</v>
      </c>
      <c r="G164" s="40">
        <v>2.2104158820520931E-2</v>
      </c>
    </row>
    <row r="165" spans="2:7" ht="24" x14ac:dyDescent="0.25">
      <c r="B165" s="38" t="s">
        <v>138</v>
      </c>
      <c r="C165" s="39">
        <v>0.69597953428517945</v>
      </c>
      <c r="D165" s="40">
        <v>0.85556108738089209</v>
      </c>
      <c r="E165" s="40">
        <v>0.87580426153021629</v>
      </c>
      <c r="F165" s="40">
        <v>0.86010943190956135</v>
      </c>
      <c r="G165" s="40">
        <v>0.95003976337108176</v>
      </c>
    </row>
    <row r="166" spans="2:7" ht="24" x14ac:dyDescent="0.25">
      <c r="B166" s="38" t="s">
        <v>139</v>
      </c>
      <c r="C166" s="39">
        <v>0.13569348072505524</v>
      </c>
      <c r="D166" s="40">
        <v>8.8196935732898635E-2</v>
      </c>
      <c r="E166" s="40">
        <v>8.5478166669365085E-2</v>
      </c>
      <c r="F166" s="40">
        <v>0.1041759147493329</v>
      </c>
      <c r="G166" s="40">
        <v>2.7329409954991335E-2</v>
      </c>
    </row>
    <row r="167" spans="2:7" ht="24" x14ac:dyDescent="0.25">
      <c r="B167" s="38" t="s">
        <v>140</v>
      </c>
      <c r="C167" s="39">
        <v>6.9082547376346476E-2</v>
      </c>
      <c r="D167" s="40">
        <v>2.4928540886151825E-2</v>
      </c>
      <c r="E167" s="40">
        <v>2.8510910824506738E-2</v>
      </c>
      <c r="F167" s="40">
        <v>1.9968211454686798E-2</v>
      </c>
      <c r="G167" s="40">
        <v>1.5171287532872448E-2</v>
      </c>
    </row>
    <row r="168" spans="2:7" ht="24" x14ac:dyDescent="0.25">
      <c r="B168" s="38" t="s">
        <v>141</v>
      </c>
      <c r="C168" s="39">
        <v>9.9244437613418571E-2</v>
      </c>
      <c r="D168" s="40">
        <v>3.1313436000056823E-2</v>
      </c>
      <c r="E168" s="40">
        <v>1.0206660975910685E-2</v>
      </c>
      <c r="F168" s="40">
        <v>1.5746441886420097E-2</v>
      </c>
      <c r="G168" s="40">
        <v>7.4595391410540038E-3</v>
      </c>
    </row>
    <row r="169" spans="2:7" ht="24" x14ac:dyDescent="0.25">
      <c r="B169" s="38" t="s">
        <v>142</v>
      </c>
      <c r="C169" s="39">
        <v>0.5190430863395733</v>
      </c>
      <c r="D169" s="40">
        <v>0.42684932365602551</v>
      </c>
      <c r="E169" s="40">
        <v>0.39940999080436224</v>
      </c>
      <c r="F169" s="40">
        <v>0.49020440521026482</v>
      </c>
      <c r="G169" s="40">
        <v>0.70129389903049377</v>
      </c>
    </row>
    <row r="170" spans="2:7" ht="24" x14ac:dyDescent="0.25">
      <c r="B170" s="38" t="s">
        <v>143</v>
      </c>
      <c r="C170" s="39">
        <v>0.35554504812169002</v>
      </c>
      <c r="D170" s="40">
        <v>0.40538642088604715</v>
      </c>
      <c r="E170" s="40">
        <v>0.4295902444196299</v>
      </c>
      <c r="F170" s="40">
        <v>0.28367079473905515</v>
      </c>
      <c r="G170" s="40">
        <v>0.11789513367851079</v>
      </c>
    </row>
    <row r="171" spans="2:7" ht="24" x14ac:dyDescent="0.25">
      <c r="B171" s="38" t="s">
        <v>144</v>
      </c>
      <c r="C171" s="39">
        <v>0.10804037200640097</v>
      </c>
      <c r="D171" s="40">
        <v>0.14305507916827795</v>
      </c>
      <c r="E171" s="40">
        <v>0.14945987449614867</v>
      </c>
      <c r="F171" s="40">
        <v>0.19490455493518533</v>
      </c>
      <c r="G171" s="40">
        <v>0.11973807428994304</v>
      </c>
    </row>
    <row r="172" spans="2:7" ht="24" x14ac:dyDescent="0.25">
      <c r="B172" s="38" t="s">
        <v>145</v>
      </c>
      <c r="C172" s="39">
        <v>1.7371493532336527E-2</v>
      </c>
      <c r="D172" s="40">
        <v>2.470917628964996E-2</v>
      </c>
      <c r="E172" s="40">
        <v>2.1539890279858514E-2</v>
      </c>
      <c r="F172" s="40">
        <v>3.1220245115495142E-2</v>
      </c>
      <c r="G172" s="40">
        <v>6.1072893001052113E-2</v>
      </c>
    </row>
    <row r="173" spans="2:7" ht="15.75" thickBot="1" x14ac:dyDescent="0.3">
      <c r="B173" s="41" t="s">
        <v>146</v>
      </c>
      <c r="C173" s="42">
        <v>78563.83286632807</v>
      </c>
      <c r="D173" s="43">
        <v>196181.31513314199</v>
      </c>
      <c r="E173" s="43">
        <v>250556.14709230635</v>
      </c>
      <c r="F173" s="43">
        <v>52431.163570184894</v>
      </c>
      <c r="G173" s="43">
        <v>22249.600355852235</v>
      </c>
    </row>
  </sheetData>
  <mergeCells count="32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41:D41"/>
    <mergeCell ref="C42:D42"/>
    <mergeCell ref="C43:C46"/>
    <mergeCell ref="C47:E47"/>
    <mergeCell ref="B82:B83"/>
    <mergeCell ref="C82:G82"/>
    <mergeCell ref="C28:E28"/>
    <mergeCell ref="C29:E29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</mergeCells>
  <pageMargins left="0.25" right="0.2" top="0.25" bottom="0.25" header="0.55000000000000004" footer="0.05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2016-03-25T16:45:48Z</cp:lastPrinted>
  <dcterms:created xsi:type="dcterms:W3CDTF">2013-08-06T13:22:30Z</dcterms:created>
  <dcterms:modified xsi:type="dcterms:W3CDTF">2016-03-25T16:45:55Z</dcterms:modified>
</cp:coreProperties>
</file>